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N 1" sheetId="1" r:id="rId4"/>
    <sheet state="visible" name="TON 2" sheetId="2" r:id="rId5"/>
    <sheet state="visible" name="TON 3" sheetId="3" r:id="rId6"/>
    <sheet state="visible" name="TON 4" sheetId="4" r:id="rId7"/>
    <sheet state="visible" name="TON 5" sheetId="5" r:id="rId8"/>
    <sheet state="visible" name="TON 6" sheetId="6" r:id="rId9"/>
    <sheet state="visible" name="TON 7" sheetId="7" r:id="rId10"/>
    <sheet state="visible" name="TON 8" sheetId="8" r:id="rId11"/>
    <sheet state="visible" name="TON 9" sheetId="9" r:id="rId12"/>
    <sheet state="visible" name="TON 10" sheetId="10" r:id="rId13"/>
    <sheet state="visible" name="TON 11" sheetId="11" r:id="rId14"/>
    <sheet state="visible" name="TON 12" sheetId="12" r:id="rId15"/>
    <sheet state="visible" name="TON 13" sheetId="13" r:id="rId16"/>
    <sheet state="visible" name="TON 14" sheetId="14" r:id="rId17"/>
    <sheet state="visible" name="TON 15" sheetId="15" r:id="rId18"/>
    <sheet state="visible" name="TON 16" sheetId="16" r:id="rId19"/>
  </sheets>
  <definedNames/>
  <calcPr/>
  <extLst>
    <ext uri="GoogleSheetsCustomDataVersion1">
      <go:sheetsCustomData xmlns:go="http://customooxmlschemas.google.com/" r:id="rId20" roundtripDataSignature="AMtx7mjJfSCM4TXLHYUaNh6EL/8oqEnFWA=="/>
    </ext>
  </extLst>
</workbook>
</file>

<file path=xl/sharedStrings.xml><?xml version="1.0" encoding="utf-8"?>
<sst xmlns="http://schemas.openxmlformats.org/spreadsheetml/2006/main" count="2045" uniqueCount="1292">
  <si>
    <t xml:space="preserve">TON 1 </t>
  </si>
  <si>
    <t>HAYEK</t>
  </si>
  <si>
    <t>Pendamping Ton</t>
  </si>
  <si>
    <t>Reza : (rezag01/081237791166)</t>
  </si>
  <si>
    <t>Putri Artiwi : (putriartiwi190401/087859472905)</t>
  </si>
  <si>
    <t>NO</t>
  </si>
  <si>
    <t>NIM</t>
  </si>
  <si>
    <t>NAMA</t>
  </si>
  <si>
    <t>JURUSAN/PROGRAM</t>
  </si>
  <si>
    <t>NO. TELP</t>
  </si>
  <si>
    <t>Ida Ayu Putu Putri Diah Andani</t>
  </si>
  <si>
    <t>D3 Perpajakan</t>
  </si>
  <si>
    <t>089670142312</t>
  </si>
  <si>
    <t>Ribka Oktafiana Silaban</t>
  </si>
  <si>
    <t>Ekonomi Pembangunan</t>
  </si>
  <si>
    <t>082267037905</t>
  </si>
  <si>
    <t xml:space="preserve">I Wayan Eva Mudana </t>
  </si>
  <si>
    <t>087865375549</t>
  </si>
  <si>
    <t>Komang Rizky Ramadiputra</t>
  </si>
  <si>
    <t>089696898664</t>
  </si>
  <si>
    <t>Manajemen</t>
  </si>
  <si>
    <t>081238671527</t>
  </si>
  <si>
    <t>Akuntansi</t>
  </si>
  <si>
    <t>081353230198</t>
  </si>
  <si>
    <t>Ariastha Satrya Wicaksana</t>
  </si>
  <si>
    <t>087730519395</t>
  </si>
  <si>
    <t>Putu Risma Yuliana</t>
  </si>
  <si>
    <t>085738373513</t>
  </si>
  <si>
    <t>I Gusti Ayu Putri Okayuni</t>
  </si>
  <si>
    <t>081236090597</t>
  </si>
  <si>
    <t xml:space="preserve">I Kadek Surya Ade Wirawan </t>
  </si>
  <si>
    <t>081238523511</t>
  </si>
  <si>
    <t xml:space="preserve">Ni Komang Purnamianty </t>
  </si>
  <si>
    <t>082144618050</t>
  </si>
  <si>
    <t>Ni Kadek Lia Ratna Dewi</t>
  </si>
  <si>
    <t>085792830158</t>
  </si>
  <si>
    <t>Christo Fanre Parlindungan Sembiring</t>
  </si>
  <si>
    <t>081269857867</t>
  </si>
  <si>
    <t>Muhammad Raihan Basyar</t>
  </si>
  <si>
    <t>081282305215</t>
  </si>
  <si>
    <t>Ni Kadek Gita Mahardani</t>
  </si>
  <si>
    <t>085743633748</t>
  </si>
  <si>
    <t>Indira Mayhesa Tamba</t>
  </si>
  <si>
    <t>082273172193</t>
  </si>
  <si>
    <t>Ni Komang Erisa Sukmaputri</t>
  </si>
  <si>
    <t>0895366970723</t>
  </si>
  <si>
    <t>Ni Nyoman Tia Surya Ningsih</t>
  </si>
  <si>
    <t>081338945323</t>
  </si>
  <si>
    <t>Ni Ketut Rika Harum Sari</t>
  </si>
  <si>
    <t>085737040537</t>
  </si>
  <si>
    <t xml:space="preserve">Ni Kadek Tania Natasya </t>
  </si>
  <si>
    <t>081337023047</t>
  </si>
  <si>
    <t>08980551189</t>
  </si>
  <si>
    <t>Ni Putu Arta Agustina</t>
  </si>
  <si>
    <t>08873423084</t>
  </si>
  <si>
    <t>Alexander Andrew Tamin</t>
  </si>
  <si>
    <t>087781180011</t>
  </si>
  <si>
    <t>087883481025</t>
  </si>
  <si>
    <t>Ni Made Ayu Pradnya Dewi</t>
  </si>
  <si>
    <t>081339311915</t>
  </si>
  <si>
    <t>Berardy rheandri laiman</t>
  </si>
  <si>
    <t>085718389951</t>
  </si>
  <si>
    <t>Luh Putu Sri Dewi Damayanti</t>
  </si>
  <si>
    <t>082144015974</t>
  </si>
  <si>
    <t>Natasya Julia Putri</t>
  </si>
  <si>
    <t>08817096112</t>
  </si>
  <si>
    <t>Stefanus Ryan Dwi Kurnia</t>
  </si>
  <si>
    <t>08111126403</t>
  </si>
  <si>
    <t>Kevin Dylan Halim</t>
  </si>
  <si>
    <t>081385830343</t>
  </si>
  <si>
    <t>Nesia Yoseva Putri Sihotang</t>
  </si>
  <si>
    <t>085261128241</t>
  </si>
  <si>
    <t>I Nyoman Gede Berata Suteja</t>
  </si>
  <si>
    <t>081918250172</t>
  </si>
  <si>
    <t>Fransisca Pauliena Roslynwibowo</t>
  </si>
  <si>
    <t>083820496184</t>
  </si>
  <si>
    <t>Farrel Indivara Setiawan</t>
  </si>
  <si>
    <t>087887562388</t>
  </si>
  <si>
    <t>I Made Winata Krisna</t>
  </si>
  <si>
    <t>081338322219</t>
  </si>
  <si>
    <t>Birdie Estelle</t>
  </si>
  <si>
    <t>087885188786</t>
  </si>
  <si>
    <t>0895410972401</t>
  </si>
  <si>
    <t>Ni Made Dwicahyani</t>
  </si>
  <si>
    <t>082114278095</t>
  </si>
  <si>
    <t>Rifka Annisa Effendi</t>
  </si>
  <si>
    <t>081353807413</t>
  </si>
  <si>
    <t>I Wayan Arinaldi</t>
  </si>
  <si>
    <t>085205555248</t>
  </si>
  <si>
    <t>Ni Putu Esha Darmayanti</t>
  </si>
  <si>
    <t>085935484855</t>
  </si>
  <si>
    <t>082145454477</t>
  </si>
  <si>
    <t>TON 2</t>
  </si>
  <si>
    <t>BUFFET</t>
  </si>
  <si>
    <t>Rizal : (rizalresubun16 / 081247179488)</t>
  </si>
  <si>
    <t>Dwi Ardiarika : (dwiardiarikaa / 087866991170)</t>
  </si>
  <si>
    <t xml:space="preserve">Ni Kadek Ayu Meka Udayani </t>
  </si>
  <si>
    <t>081353010487</t>
  </si>
  <si>
    <t>Leonardo</t>
  </si>
  <si>
    <t>081213204834</t>
  </si>
  <si>
    <t>I Putu Eka Suryawan</t>
  </si>
  <si>
    <t>085738497020</t>
  </si>
  <si>
    <t>Maesyafathur Sasmithaningrum</t>
  </si>
  <si>
    <t>082312446844</t>
  </si>
  <si>
    <t>Gusti Agung Ayu Peby Anjani</t>
  </si>
  <si>
    <t>089685986039</t>
  </si>
  <si>
    <t>Hilda Ayu Rofida Sugara</t>
  </si>
  <si>
    <t>089514310783</t>
  </si>
  <si>
    <t>Gede Rio Selwy Ferdinan</t>
  </si>
  <si>
    <t>Manajemenn</t>
  </si>
  <si>
    <t>085858114919</t>
  </si>
  <si>
    <t>Ni Putu Devina Maharani</t>
  </si>
  <si>
    <t>087859567044</t>
  </si>
  <si>
    <t>Ni Kadek Ria Pratiwi</t>
  </si>
  <si>
    <t>0881037144590</t>
  </si>
  <si>
    <t>Ni Kadek Ayu Wulandari</t>
  </si>
  <si>
    <t>083115698834</t>
  </si>
  <si>
    <t>Ida Ayu Bintang Nandari Dewi</t>
  </si>
  <si>
    <t>085338466660</t>
  </si>
  <si>
    <t>082360706850</t>
  </si>
  <si>
    <t>Ni Kadek Elsha Urmilasari</t>
  </si>
  <si>
    <t>087763418577</t>
  </si>
  <si>
    <t>I Dewa Ayu Nanda Widyaswari</t>
  </si>
  <si>
    <t>085740584840</t>
  </si>
  <si>
    <t>Novita Ramadhani Heriani Putri</t>
  </si>
  <si>
    <t>08970162181</t>
  </si>
  <si>
    <t>087761701775</t>
  </si>
  <si>
    <t>Putu Sindy Riananda Puteri</t>
  </si>
  <si>
    <t>0895394563059</t>
  </si>
  <si>
    <t>Dewa Bagus Trima Putra</t>
  </si>
  <si>
    <t>087889201941</t>
  </si>
  <si>
    <t>Indah Lestari Ningsih</t>
  </si>
  <si>
    <t>081238204380</t>
  </si>
  <si>
    <t>Perwi Pandapotan Manik</t>
  </si>
  <si>
    <t>085762686949</t>
  </si>
  <si>
    <t>Ni Nengah Yoni Swari</t>
  </si>
  <si>
    <t>081946132458</t>
  </si>
  <si>
    <t>Ni Desak Made Amanda Pransiska</t>
  </si>
  <si>
    <t>085739559643</t>
  </si>
  <si>
    <t>Ni Nyoman Dea Intan Sari</t>
  </si>
  <si>
    <t>082145097121</t>
  </si>
  <si>
    <t>085933684531</t>
  </si>
  <si>
    <t>Ida Ayu Made Krisna Dewi</t>
  </si>
  <si>
    <t>0895334921858</t>
  </si>
  <si>
    <t>Keenan Samasta Hendardi</t>
  </si>
  <si>
    <t>087799644350</t>
  </si>
  <si>
    <t>Ni Made Siska Namira Putri</t>
  </si>
  <si>
    <t>087860422171</t>
  </si>
  <si>
    <t>Ni Komang Sri Murtini</t>
  </si>
  <si>
    <t>081238723670</t>
  </si>
  <si>
    <t xml:space="preserve">Ni Kadek Indah Febyanthi </t>
  </si>
  <si>
    <t>087866992009</t>
  </si>
  <si>
    <t>Putu Adi Surya Prayoga</t>
  </si>
  <si>
    <t>081779521800</t>
  </si>
  <si>
    <t>I Made Aldy Wijaya</t>
  </si>
  <si>
    <t>087759290277</t>
  </si>
  <si>
    <t>Ni Putu Mayra Pradnya Dewi</t>
  </si>
  <si>
    <t>081938886582</t>
  </si>
  <si>
    <t>Ferina Khusumadewi Yasa</t>
  </si>
  <si>
    <t>089699095394</t>
  </si>
  <si>
    <t>081239142464</t>
  </si>
  <si>
    <t>Ni Kadek Yunia Sumirta</t>
  </si>
  <si>
    <t>082236406758</t>
  </si>
  <si>
    <t>087843543818</t>
  </si>
  <si>
    <t>Kadek Dinda Dyasnita</t>
  </si>
  <si>
    <t>081717107172</t>
  </si>
  <si>
    <t>Ni Ketut Febriyani</t>
  </si>
  <si>
    <t>085792478474</t>
  </si>
  <si>
    <t>I Gusti Ngurah Bagus Aditya Vivekananda</t>
  </si>
  <si>
    <t>081238744949</t>
  </si>
  <si>
    <t>Octaviany Tantri</t>
  </si>
  <si>
    <t>085378575467</t>
  </si>
  <si>
    <t>Ni Putu Handayani Utami Dewi</t>
  </si>
  <si>
    <t>081238141151</t>
  </si>
  <si>
    <t>089606402000</t>
  </si>
  <si>
    <t>TON 3</t>
  </si>
  <si>
    <t>KEYNES</t>
  </si>
  <si>
    <t>Christian : (Syilvezharun / 085282227779)</t>
  </si>
  <si>
    <t>Dhear : (spesialmaspaketelor / 081246565846)</t>
  </si>
  <si>
    <t>Penus Wandagau</t>
  </si>
  <si>
    <t>081239517498</t>
  </si>
  <si>
    <t>Juniar Angga Pratama</t>
  </si>
  <si>
    <t>081521547273</t>
  </si>
  <si>
    <t>082247187694</t>
  </si>
  <si>
    <t>Yohanes Subanpulo Purunama Lein</t>
  </si>
  <si>
    <t>081246445025</t>
  </si>
  <si>
    <t>Kristian Adiputra Jelamu</t>
  </si>
  <si>
    <t>081239654762</t>
  </si>
  <si>
    <t>Made Rinto</t>
  </si>
  <si>
    <t>085709013746</t>
  </si>
  <si>
    <t>Fritzco Fernando</t>
  </si>
  <si>
    <t>081221241540</t>
  </si>
  <si>
    <t>Anak Agung Ayu Kirana Wulandari</t>
  </si>
  <si>
    <t>081901213004</t>
  </si>
  <si>
    <t>I Made Fajar Wija Putrawan</t>
  </si>
  <si>
    <t>081238872475</t>
  </si>
  <si>
    <t>Putu Okta Adi Putri</t>
  </si>
  <si>
    <t>087762750503</t>
  </si>
  <si>
    <t>Christy Celistia Daulay</t>
  </si>
  <si>
    <t>085249511152</t>
  </si>
  <si>
    <t>Elma Christina</t>
  </si>
  <si>
    <t>087876023877</t>
  </si>
  <si>
    <t>Ni Made Dewi Puspita Sari</t>
  </si>
  <si>
    <t>081917167562</t>
  </si>
  <si>
    <t>081999580681</t>
  </si>
  <si>
    <t>I Putu Agung Arma Wisswabawa</t>
  </si>
  <si>
    <t>081999534015</t>
  </si>
  <si>
    <t>Windy Aurelia Br Ginting</t>
  </si>
  <si>
    <t>085836115759</t>
  </si>
  <si>
    <t>I Kadek Ardita Mahendra</t>
  </si>
  <si>
    <t>085738258869</t>
  </si>
  <si>
    <t>Anak Agung Istri Ratu Ningrat Pemayun</t>
  </si>
  <si>
    <t>08873675433</t>
  </si>
  <si>
    <t>Made Tarina Maha Lini</t>
  </si>
  <si>
    <t>082359176918</t>
  </si>
  <si>
    <t>Ni Putu Dinda Febriyanti</t>
  </si>
  <si>
    <t>081803005307</t>
  </si>
  <si>
    <t>Ni Wayan Candrawati</t>
  </si>
  <si>
    <t>082339487409</t>
  </si>
  <si>
    <t>Khalistra Rabbani Koeswara</t>
  </si>
  <si>
    <t>081994415492</t>
  </si>
  <si>
    <t>0881038068558</t>
  </si>
  <si>
    <t>0895353636575</t>
  </si>
  <si>
    <t>Yoga Pratama</t>
  </si>
  <si>
    <t>085738453433</t>
  </si>
  <si>
    <t>Kania Putri Susanto</t>
  </si>
  <si>
    <t>0881037901289</t>
  </si>
  <si>
    <t>Ni Made Putri Savita Tenaya</t>
  </si>
  <si>
    <t>082145087143</t>
  </si>
  <si>
    <t>Luh Komang Regina Kaniyaswari</t>
  </si>
  <si>
    <t>08813648002</t>
  </si>
  <si>
    <t>Muhamad Farid</t>
  </si>
  <si>
    <t>081339163376</t>
  </si>
  <si>
    <t>Putu Melia Utami Putri</t>
  </si>
  <si>
    <t>085792165022</t>
  </si>
  <si>
    <t>Ni Kadek Brenda Cindy Manika</t>
  </si>
  <si>
    <t>085338317101</t>
  </si>
  <si>
    <t>087761454235</t>
  </si>
  <si>
    <t>I.A. Pt. Wahyu Sri Saraswati</t>
  </si>
  <si>
    <t>089605109400</t>
  </si>
  <si>
    <t>I Gede Bagus Dananjaya</t>
  </si>
  <si>
    <t>081937057414</t>
  </si>
  <si>
    <t>Yade Sriparta Wahyuni</t>
  </si>
  <si>
    <t>081339520277</t>
  </si>
  <si>
    <t>I Gusti Ayu Made Winda Maharani</t>
  </si>
  <si>
    <t>082145431351</t>
  </si>
  <si>
    <t>Gede Galan Dhira Mahesana</t>
  </si>
  <si>
    <t>081529301265</t>
  </si>
  <si>
    <t>I Made Surya Permana</t>
  </si>
  <si>
    <t>081907876648</t>
  </si>
  <si>
    <t>Ngurah Adhitya Warma Wardhana</t>
  </si>
  <si>
    <t>081999595358</t>
  </si>
  <si>
    <t>081246033552</t>
  </si>
  <si>
    <t>I Made Indra Prayoga</t>
  </si>
  <si>
    <t>081339821874</t>
  </si>
  <si>
    <t>Ni Made Indah Rismawati</t>
  </si>
  <si>
    <t>0895394846394</t>
  </si>
  <si>
    <t>TON 4</t>
  </si>
  <si>
    <t>REINHART</t>
  </si>
  <si>
    <t>Rena  : (renasilviani15 / 082216500959)</t>
  </si>
  <si>
    <t>Dwirawati : (dedwira_ / 088703034256)</t>
  </si>
  <si>
    <t>I Made Bayu Tirta Suadnyana</t>
  </si>
  <si>
    <t>081353345007</t>
  </si>
  <si>
    <t>Ni Putu Sukma Apriyanti</t>
  </si>
  <si>
    <t>08970221390</t>
  </si>
  <si>
    <t>Ni Putu Asri Devitayanti</t>
  </si>
  <si>
    <t>085739688137</t>
  </si>
  <si>
    <t>Bernardino Excel Baldinoci Tae</t>
  </si>
  <si>
    <t>08873601763</t>
  </si>
  <si>
    <t>I Dewa Gede Bagas Budiartha</t>
  </si>
  <si>
    <t>087787026316</t>
  </si>
  <si>
    <t>Putu Adistya Priyanka Surya</t>
  </si>
  <si>
    <t>087761818118</t>
  </si>
  <si>
    <t>Kadek Devasya Devi Urmili</t>
  </si>
  <si>
    <t>081238350940</t>
  </si>
  <si>
    <t>Kordilia Oktaviani Logis</t>
  </si>
  <si>
    <t>082147136804</t>
  </si>
  <si>
    <t>I Wayan Arsa Aditya</t>
  </si>
  <si>
    <t>083142687809</t>
  </si>
  <si>
    <t>Ni Putu Ayu Sriadnyani</t>
  </si>
  <si>
    <t>087763145862</t>
  </si>
  <si>
    <t>Agnes Nadia Prasetyana Siba Sabon</t>
  </si>
  <si>
    <t>081337478615</t>
  </si>
  <si>
    <t>Bella Saktiputri Susanto</t>
  </si>
  <si>
    <t>087870563731</t>
  </si>
  <si>
    <t>I Wayan Wisnu Pratama</t>
  </si>
  <si>
    <t>081246686252</t>
  </si>
  <si>
    <t xml:space="preserve">Anak Agung Made Dinda Riana Dewi </t>
  </si>
  <si>
    <t>081236031977</t>
  </si>
  <si>
    <t>085298546796</t>
  </si>
  <si>
    <t>Ni Made Nami Krisnayanti</t>
  </si>
  <si>
    <t>085847818929</t>
  </si>
  <si>
    <t>Komang Ayu Ratih Vijayanti</t>
  </si>
  <si>
    <t>089685687897</t>
  </si>
  <si>
    <t>Ni Kadek Eva Pridariasih</t>
  </si>
  <si>
    <t>081558468829</t>
  </si>
  <si>
    <t xml:space="preserve">Pedro Rasman Sembiring </t>
  </si>
  <si>
    <t>082167147704</t>
  </si>
  <si>
    <t>Cornelia Pratalita Cahyaningtyas</t>
  </si>
  <si>
    <t>087859547507</t>
  </si>
  <si>
    <t>081908002529</t>
  </si>
  <si>
    <t xml:space="preserve">I Kadek Dita Puja Maherja </t>
  </si>
  <si>
    <t>087839139025</t>
  </si>
  <si>
    <t>Ni Made Shinta Dwi Maharani</t>
  </si>
  <si>
    <t>082145935898</t>
  </si>
  <si>
    <t>Pande Kadek Dilla Maharani</t>
  </si>
  <si>
    <t>087846860005</t>
  </si>
  <si>
    <t>Althof Dimas Saputra</t>
  </si>
  <si>
    <t>081237675776</t>
  </si>
  <si>
    <t xml:space="preserve">Ni Kadek Ratna Puspitasari </t>
  </si>
  <si>
    <t>081236178394</t>
  </si>
  <si>
    <t xml:space="preserve">Ni Putu Ayu Dinda Astuti </t>
  </si>
  <si>
    <t>081802104270</t>
  </si>
  <si>
    <t>Jonathan Kevin Suhanto</t>
  </si>
  <si>
    <t>081353308147</t>
  </si>
  <si>
    <t>Ni Putu Dharma Aryanti Dewi</t>
  </si>
  <si>
    <t>081339717031</t>
  </si>
  <si>
    <t>Made Dwika Cahya Putri</t>
  </si>
  <si>
    <t>081246872890</t>
  </si>
  <si>
    <t>Ni Putu Ira Suciani</t>
  </si>
  <si>
    <t>085737024165</t>
  </si>
  <si>
    <t>081246333079</t>
  </si>
  <si>
    <t>0816292477</t>
  </si>
  <si>
    <t>085792439891</t>
  </si>
  <si>
    <t>Theresia Ni Made Evangela Berliana</t>
  </si>
  <si>
    <t>081353407250</t>
  </si>
  <si>
    <t>082146420158</t>
  </si>
  <si>
    <t>081337813021</t>
  </si>
  <si>
    <t>Dimas Suadistira Alit</t>
  </si>
  <si>
    <t>082266400326</t>
  </si>
  <si>
    <t>082339483132</t>
  </si>
  <si>
    <t>Siti Fatimah</t>
  </si>
  <si>
    <t>085807274706</t>
  </si>
  <si>
    <t>Ni Made Narista Aninda Prynni</t>
  </si>
  <si>
    <t>081337161123</t>
  </si>
  <si>
    <t>Ni Wayan Ratna Sari</t>
  </si>
  <si>
    <t>08155781452</t>
  </si>
  <si>
    <t>TON 5</t>
  </si>
  <si>
    <t>PHILLIPS</t>
  </si>
  <si>
    <t>Budiarta : (komangbudiarta / 081239022955)</t>
  </si>
  <si>
    <t>Ayu Astini : (Ayuastini00 / 085965925579)</t>
  </si>
  <si>
    <t>Maria Afri Kartika</t>
  </si>
  <si>
    <t>D3 Akuntansi</t>
  </si>
  <si>
    <t>081337474815</t>
  </si>
  <si>
    <t>Maria Octavia Dadi</t>
  </si>
  <si>
    <t>082235922787</t>
  </si>
  <si>
    <t>082183667013</t>
  </si>
  <si>
    <t>Putri Gayatri Wijayanti</t>
  </si>
  <si>
    <t>081390279985</t>
  </si>
  <si>
    <t>Vanda Grace Novelia Ohee</t>
  </si>
  <si>
    <t>082197543043</t>
  </si>
  <si>
    <t>Kadek Ayu Radananda Sukmadewi</t>
  </si>
  <si>
    <t>081339687163</t>
  </si>
  <si>
    <t>Kadek Liana Widyaswari</t>
  </si>
  <si>
    <t>081241257570</t>
  </si>
  <si>
    <t>Luh Putu Trisna Resty Amara</t>
  </si>
  <si>
    <t>081999436693</t>
  </si>
  <si>
    <t>Ni Wayan Putri Wiandari</t>
  </si>
  <si>
    <t>087721583202</t>
  </si>
  <si>
    <t>Ni Putu Ayu Sintami Dewi</t>
  </si>
  <si>
    <t>0895386433929</t>
  </si>
  <si>
    <t>087876125184</t>
  </si>
  <si>
    <t xml:space="preserve">Ni Luh Gede Sumas Windari </t>
  </si>
  <si>
    <t>085934242113</t>
  </si>
  <si>
    <t>Nadhira Fasya Redyani</t>
  </si>
  <si>
    <t>081805555346</t>
  </si>
  <si>
    <t>Ni Putu Dewi Prawerti</t>
  </si>
  <si>
    <t>085857285331</t>
  </si>
  <si>
    <t>Ida Ayu Sri Nanda Atasya</t>
  </si>
  <si>
    <t>081913005272</t>
  </si>
  <si>
    <t xml:space="preserve">Sharon Rose Josephine </t>
  </si>
  <si>
    <t>085782669525</t>
  </si>
  <si>
    <t>Muhammad rizki taufik</t>
  </si>
  <si>
    <t>081389016251</t>
  </si>
  <si>
    <t>Ni Komang Erlika Mianda</t>
  </si>
  <si>
    <t>081237786760</t>
  </si>
  <si>
    <t>Ni Putu Esa Ade Liana Putri</t>
  </si>
  <si>
    <t>085858251002</t>
  </si>
  <si>
    <t>Salsabila Vidyawati</t>
  </si>
  <si>
    <t>081246248073</t>
  </si>
  <si>
    <t>Efraim Simanjuntak</t>
  </si>
  <si>
    <t>085265424453</t>
  </si>
  <si>
    <t>Pang - Pang Yuliani</t>
  </si>
  <si>
    <t>081774979104</t>
  </si>
  <si>
    <t>Ni Kadek Vera Dwi Ocktaviani</t>
  </si>
  <si>
    <t>089647699599</t>
  </si>
  <si>
    <t xml:space="preserve">Ni Kadek Kenny Jesica </t>
  </si>
  <si>
    <t>081999497615</t>
  </si>
  <si>
    <t>Gede Ferry Andrean</t>
  </si>
  <si>
    <t>081246976559</t>
  </si>
  <si>
    <t>Rachel Dian Permata Lumowa</t>
  </si>
  <si>
    <t>082147404502</t>
  </si>
  <si>
    <t>Clara Athalia Wilam</t>
  </si>
  <si>
    <t>085777970198</t>
  </si>
  <si>
    <t>Nethania Clara Yashinta</t>
  </si>
  <si>
    <t>081806282497</t>
  </si>
  <si>
    <t>081997774089</t>
  </si>
  <si>
    <t>Ni Luh Santi Wahyuni</t>
  </si>
  <si>
    <t>087787027535</t>
  </si>
  <si>
    <t>Ketut Nadia Anjani Putri</t>
  </si>
  <si>
    <t>08999583667</t>
  </si>
  <si>
    <t>Komang Linda Puspa Damayanti</t>
  </si>
  <si>
    <t>0895361633445</t>
  </si>
  <si>
    <t>085337542395</t>
  </si>
  <si>
    <t>Ni Wayan Nita Aristyani</t>
  </si>
  <si>
    <t>082340948468</t>
  </si>
  <si>
    <t>083116072713</t>
  </si>
  <si>
    <t>Ni Kadek Ayu Purnanti</t>
  </si>
  <si>
    <t>08990610388</t>
  </si>
  <si>
    <t>Sianggi Narina Sukmajaya</t>
  </si>
  <si>
    <t>082138776094</t>
  </si>
  <si>
    <t>Ni Putu Alit Febrianti</t>
  </si>
  <si>
    <t>081916422186</t>
  </si>
  <si>
    <t>Govinda Gde Paramartha Madusudana</t>
  </si>
  <si>
    <t>087898886570</t>
  </si>
  <si>
    <t>085737473903</t>
  </si>
  <si>
    <t>Ni Putu Eka Ayu Suandewi</t>
  </si>
  <si>
    <t>089529386483</t>
  </si>
  <si>
    <t>087858596213</t>
  </si>
  <si>
    <t>TON 6</t>
  </si>
  <si>
    <t>OSTROM</t>
  </si>
  <si>
    <t>Cornelius : (cg.11 / 081337373250)</t>
  </si>
  <si>
    <t>Tya : (Tyaadiantari / 085737631718)</t>
  </si>
  <si>
    <t>Naftali Ryu</t>
  </si>
  <si>
    <t>085737061467</t>
  </si>
  <si>
    <t>087886494198</t>
  </si>
  <si>
    <t>Karmelia Meda Sina</t>
  </si>
  <si>
    <t>082144993361</t>
  </si>
  <si>
    <t>Ni Kadek Nadila Paramesti Sukma</t>
  </si>
  <si>
    <t>085792419488</t>
  </si>
  <si>
    <t>Muhammad Mursyid</t>
  </si>
  <si>
    <t>089654882772</t>
  </si>
  <si>
    <t>Anak Agung Sri Dewi Kusuma Wahyuni</t>
  </si>
  <si>
    <t>081943664898</t>
  </si>
  <si>
    <t>Putu Eka Dewi Lestari</t>
  </si>
  <si>
    <t>083832050368</t>
  </si>
  <si>
    <t>David Sinarta</t>
  </si>
  <si>
    <t>0895617953776</t>
  </si>
  <si>
    <t>Ni Luh Aprilia Tamayanti</t>
  </si>
  <si>
    <t>081936202751</t>
  </si>
  <si>
    <t>Ni Putu Cahaya Putri</t>
  </si>
  <si>
    <t>082144983676</t>
  </si>
  <si>
    <t>Widya christianty sipayung</t>
  </si>
  <si>
    <t>082386387882</t>
  </si>
  <si>
    <t>Caroeliene Mutiara Diva Savitri</t>
  </si>
  <si>
    <t>081913592324</t>
  </si>
  <si>
    <t>I Dewa Gede Nanda Sahadewa</t>
  </si>
  <si>
    <t>085954120432</t>
  </si>
  <si>
    <t>Ni Made Sari Ratna Kumala Dewi</t>
  </si>
  <si>
    <t>081934369988</t>
  </si>
  <si>
    <t>Misael Ekklesia Simbolon</t>
  </si>
  <si>
    <t>085883300586</t>
  </si>
  <si>
    <t>Tri Wahyu Chandra utama</t>
  </si>
  <si>
    <t>085695352900</t>
  </si>
  <si>
    <t>I Kadek Dwi Purnawan</t>
  </si>
  <si>
    <t>085737448618</t>
  </si>
  <si>
    <t>Kadek Adhi Praditya Putra</t>
  </si>
  <si>
    <t>082247026042</t>
  </si>
  <si>
    <t>Putu Tanaya Renita Udayana</t>
  </si>
  <si>
    <t>081237774769</t>
  </si>
  <si>
    <t>Ni Kadek Lili Handayani</t>
  </si>
  <si>
    <t>081339676698</t>
  </si>
  <si>
    <t>Ni Kadek Jesika Noviana Agustin</t>
  </si>
  <si>
    <t>08123624943</t>
  </si>
  <si>
    <t>Putu Trisna Melati</t>
  </si>
  <si>
    <t>082144075258</t>
  </si>
  <si>
    <t xml:space="preserve">Komang Merta Mulia Manyasa </t>
  </si>
  <si>
    <t>081907089730</t>
  </si>
  <si>
    <t xml:space="preserve">Nyoman Shintya Novita Jayaswari </t>
  </si>
  <si>
    <t>087888883271</t>
  </si>
  <si>
    <t>Hans Budi Liemantara</t>
  </si>
  <si>
    <t>08123854887</t>
  </si>
  <si>
    <t>Levana Syarifah Ananto</t>
  </si>
  <si>
    <t>08175233660</t>
  </si>
  <si>
    <t>Ni Putu Indah Sri Handayani Artha</t>
  </si>
  <si>
    <t>08123608500</t>
  </si>
  <si>
    <t xml:space="preserve">Putu Dian Sintya Dewi </t>
  </si>
  <si>
    <t>089604908600</t>
  </si>
  <si>
    <t>087862810102</t>
  </si>
  <si>
    <t>I Made Aditya Putra Suryadi</t>
  </si>
  <si>
    <t>081338709184</t>
  </si>
  <si>
    <t>Wayan Sri Wahyuni</t>
  </si>
  <si>
    <t>0895370019153</t>
  </si>
  <si>
    <t>Ayu Adelia Safitri</t>
  </si>
  <si>
    <t>081949671641</t>
  </si>
  <si>
    <t>Kadek Meira Pertiwi</t>
  </si>
  <si>
    <t>087759678392</t>
  </si>
  <si>
    <t>Ni Luh Made Sri Kusmira</t>
  </si>
  <si>
    <t>081246897570</t>
  </si>
  <si>
    <t>I Nyoman Darma Wiguna</t>
  </si>
  <si>
    <t>081353353530</t>
  </si>
  <si>
    <t>Putu Nanda Wisma Yanti</t>
  </si>
  <si>
    <t>089605460167</t>
  </si>
  <si>
    <t>081339664530</t>
  </si>
  <si>
    <t>085738643393</t>
  </si>
  <si>
    <t>I Dewa Ayu Cintya Dhamayanti</t>
  </si>
  <si>
    <t>087723982166</t>
  </si>
  <si>
    <t>Sely Cahyani Agustina Siahaan</t>
  </si>
  <si>
    <t>082171923276</t>
  </si>
  <si>
    <t>089652232142</t>
  </si>
  <si>
    <t xml:space="preserve">I Wayan Tresna Suwardiana </t>
  </si>
  <si>
    <t>085737457628</t>
  </si>
  <si>
    <t>TON 7</t>
  </si>
  <si>
    <t>KAHNEMAN</t>
  </si>
  <si>
    <t>Lidya : (rustianadevi / 087774740263)</t>
  </si>
  <si>
    <t>Trianka : (nymtrianka / 081239892854)</t>
  </si>
  <si>
    <t>Frima Halasson Rajagukguk</t>
  </si>
  <si>
    <t>081264216563</t>
  </si>
  <si>
    <t>Luh Martania Ayu Purnama Dewi</t>
  </si>
  <si>
    <t>081236553260</t>
  </si>
  <si>
    <t>I Made Wirya Putra</t>
  </si>
  <si>
    <t>081238169318</t>
  </si>
  <si>
    <t>Paulista Janudalima Gaulan</t>
  </si>
  <si>
    <t>082147507525</t>
  </si>
  <si>
    <t>Ayu Ria Anjani</t>
  </si>
  <si>
    <t>0895368732324</t>
  </si>
  <si>
    <t>082146169632</t>
  </si>
  <si>
    <t>I Komang Aditya Pratama</t>
  </si>
  <si>
    <t>085737850223</t>
  </si>
  <si>
    <t>Christin Anastasya Melati Br Nainggolan</t>
  </si>
  <si>
    <t>085282056620</t>
  </si>
  <si>
    <t>Hosana Laura Pusparatri</t>
  </si>
  <si>
    <t>083822315261</t>
  </si>
  <si>
    <t>Novia Ramadhani Savitri</t>
  </si>
  <si>
    <t>08970968778</t>
  </si>
  <si>
    <t>Asima Christina Pangaribuan</t>
  </si>
  <si>
    <t>085275122652</t>
  </si>
  <si>
    <t>Ni Komang Gayatri Primayogi</t>
  </si>
  <si>
    <t>087762231641</t>
  </si>
  <si>
    <t>Luh Putu Pratiwi Padmawati</t>
  </si>
  <si>
    <t>085940899436</t>
  </si>
  <si>
    <t>Putu Dian Putri Chantika Pramiswari</t>
  </si>
  <si>
    <t>085829215934</t>
  </si>
  <si>
    <t>Ni Luh Putu Riska Darmayanti</t>
  </si>
  <si>
    <t>085955322400</t>
  </si>
  <si>
    <t>Ni Komang Indah Lestari Dewi</t>
  </si>
  <si>
    <t>087760148111</t>
  </si>
  <si>
    <t>I Gusti Ayu Agung Bintang Setya Maharani</t>
  </si>
  <si>
    <t>082145069346</t>
  </si>
  <si>
    <t>Ni Kadek Oki Selmanita</t>
  </si>
  <si>
    <t>087851014054</t>
  </si>
  <si>
    <t>Febronia Julia</t>
  </si>
  <si>
    <t>085397961271</t>
  </si>
  <si>
    <t>Ni Made Yudila Putri</t>
  </si>
  <si>
    <t>087856223319</t>
  </si>
  <si>
    <t>Ni Putu Ayu Indah Wulandari</t>
  </si>
  <si>
    <t>081236389363</t>
  </si>
  <si>
    <t>089631279039</t>
  </si>
  <si>
    <t>Ni Luh Made Chintya Dewi</t>
  </si>
  <si>
    <t>088703166824</t>
  </si>
  <si>
    <t>Andre yp pasaribu</t>
  </si>
  <si>
    <t>082161491291</t>
  </si>
  <si>
    <t>082144790931</t>
  </si>
  <si>
    <t>Kadek Ayu Mayang Savitri</t>
  </si>
  <si>
    <t>089520651116</t>
  </si>
  <si>
    <t>Made Githa Prawisanti</t>
  </si>
  <si>
    <t>081547317168</t>
  </si>
  <si>
    <t xml:space="preserve">Ni Made Prayogi Wahyu Sutarjana </t>
  </si>
  <si>
    <t>081529927923</t>
  </si>
  <si>
    <t>Ni Putu Putri Anggina Sari</t>
  </si>
  <si>
    <t>0895605977047</t>
  </si>
  <si>
    <t>087789134442</t>
  </si>
  <si>
    <t>08975314973</t>
  </si>
  <si>
    <t>I Kadek Radhe Harinata</t>
  </si>
  <si>
    <t>085792352060</t>
  </si>
  <si>
    <t>Ni Luh Pasek Trisna Dipta Febrianthi</t>
  </si>
  <si>
    <t>087761403829</t>
  </si>
  <si>
    <t>Stiven</t>
  </si>
  <si>
    <t>081818654210</t>
  </si>
  <si>
    <t>Nyoman Putri Nira Paskasheila</t>
  </si>
  <si>
    <t>081246000999</t>
  </si>
  <si>
    <t>085899545972</t>
  </si>
  <si>
    <t>Yohana Eka Putri Saralisa</t>
  </si>
  <si>
    <t>089601425829</t>
  </si>
  <si>
    <t>I Gede Bayu Saputra</t>
  </si>
  <si>
    <t>087850584700</t>
  </si>
  <si>
    <t>Putu Darma Mahayuda</t>
  </si>
  <si>
    <t>082147101733</t>
  </si>
  <si>
    <t>Aerindea Hertametia Antonio</t>
  </si>
  <si>
    <t>089676573799</t>
  </si>
  <si>
    <t>082236928823</t>
  </si>
  <si>
    <t>I Kadek Dwi Mahendra</t>
  </si>
  <si>
    <t>085738809929</t>
  </si>
  <si>
    <t>TON 8</t>
  </si>
  <si>
    <t>FISHER</t>
  </si>
  <si>
    <t>Joanna : (jfransiskal / 081224529146)</t>
  </si>
  <si>
    <t>Yunita : (yunitadew1  / 085847141580)</t>
  </si>
  <si>
    <t>Muhammad Bagas Rinaldi</t>
  </si>
  <si>
    <t>081314273871</t>
  </si>
  <si>
    <t>Ni Kadek Yuni Sukma Dewi</t>
  </si>
  <si>
    <t>083114358411</t>
  </si>
  <si>
    <t>P. W. Darmaningsih</t>
  </si>
  <si>
    <t>085829000910</t>
  </si>
  <si>
    <t>089681070358</t>
  </si>
  <si>
    <t>Reni Hadiana Nasution</t>
  </si>
  <si>
    <t>081999114939</t>
  </si>
  <si>
    <t>Ni Putu Depi Indah Sari</t>
  </si>
  <si>
    <t>085847972761</t>
  </si>
  <si>
    <t>Ni Kadek Ambara Putri</t>
  </si>
  <si>
    <t>088703315879</t>
  </si>
  <si>
    <t>I Gusti Ayu Inten Pratiwi</t>
  </si>
  <si>
    <t>085792366513</t>
  </si>
  <si>
    <t>I Komang Krisna Adi Saputra</t>
  </si>
  <si>
    <t>081353328191</t>
  </si>
  <si>
    <t>Hiras Martua</t>
  </si>
  <si>
    <t>081212656730</t>
  </si>
  <si>
    <t>089674823665</t>
  </si>
  <si>
    <t>I Komang Tri Karsana Putra</t>
  </si>
  <si>
    <t>082247592833</t>
  </si>
  <si>
    <t>Ni Luh Eka Sevia Agustini</t>
  </si>
  <si>
    <t>087857109751</t>
  </si>
  <si>
    <t>I Wayan Liga Pramana</t>
  </si>
  <si>
    <t>081239735660</t>
  </si>
  <si>
    <t>Ni Nyoman Bella Ari Dewi</t>
  </si>
  <si>
    <t>0895342586994</t>
  </si>
  <si>
    <t>Ni Putu Ayu Wianda Radita Sari</t>
  </si>
  <si>
    <t>088236210135</t>
  </si>
  <si>
    <t>Aulia Andini</t>
  </si>
  <si>
    <t>089637066326</t>
  </si>
  <si>
    <t>I Made Dita Yoga Radisa</t>
  </si>
  <si>
    <t>085854323229</t>
  </si>
  <si>
    <t>082340994325</t>
  </si>
  <si>
    <t>Agus Ari Widana</t>
  </si>
  <si>
    <t>081239368675</t>
  </si>
  <si>
    <t>Ni Luh Sri Juniari</t>
  </si>
  <si>
    <t>085858413297</t>
  </si>
  <si>
    <t>Sang Ayu Kompiang Ari Ardiningsih</t>
  </si>
  <si>
    <t>081337690836</t>
  </si>
  <si>
    <t>087765283230</t>
  </si>
  <si>
    <t>Ni Kadek Ayu Aryanti</t>
  </si>
  <si>
    <t>08980594777</t>
  </si>
  <si>
    <t>085792158114</t>
  </si>
  <si>
    <t>Yolanda Kristin Tamu Rambu Mora</t>
  </si>
  <si>
    <t>085829736163</t>
  </si>
  <si>
    <t>Jessica Sheva Angeline</t>
  </si>
  <si>
    <t>0817563009</t>
  </si>
  <si>
    <t>Nyoman Parartha Deswara Evaganna</t>
  </si>
  <si>
    <t>081239259036</t>
  </si>
  <si>
    <t>Ni Putu Rachel Arisetya Minervani</t>
  </si>
  <si>
    <t>083116154481</t>
  </si>
  <si>
    <t>I Made Denny Wahyu Aditya</t>
  </si>
  <si>
    <t>08980764973</t>
  </si>
  <si>
    <t>08980790976</t>
  </si>
  <si>
    <t>Pande Putu Diah Maharani</t>
  </si>
  <si>
    <t>089685639150</t>
  </si>
  <si>
    <t>Ni Luh Ayu Anggraeni</t>
  </si>
  <si>
    <t>081934076899</t>
  </si>
  <si>
    <t>Ni Putu Pratiwi Ika Dharma Lestari</t>
  </si>
  <si>
    <t>081237386479</t>
  </si>
  <si>
    <t xml:space="preserve">Ni Kadek Ari Ayuningsih </t>
  </si>
  <si>
    <t>083114876513</t>
  </si>
  <si>
    <t xml:space="preserve">Luh Indira Kinasih Iswandari </t>
  </si>
  <si>
    <t>089664758956</t>
  </si>
  <si>
    <t>Ni Made Dwi Kusuma Apsari</t>
  </si>
  <si>
    <t>08970538003</t>
  </si>
  <si>
    <t>Kadek Ayu Novita Permata Sari</t>
  </si>
  <si>
    <t>085215295432</t>
  </si>
  <si>
    <t>Evelyna Charisia Darianto</t>
  </si>
  <si>
    <t>082147062902</t>
  </si>
  <si>
    <t>Ni Wayan Budi Antari</t>
  </si>
  <si>
    <t>0881037421045</t>
  </si>
  <si>
    <t xml:space="preserve">Christine Natalie Raka Sareng </t>
  </si>
  <si>
    <t>087864451193</t>
  </si>
  <si>
    <t>081236030770</t>
  </si>
  <si>
    <t>TON 9</t>
  </si>
  <si>
    <t>PIGOU</t>
  </si>
  <si>
    <t>Arvaro : (sakatavaro / 08884011970)</t>
  </si>
  <si>
    <t>Putri Windya : (putriwindya. / 081239757667)</t>
  </si>
  <si>
    <t xml:space="preserve">Anak Agung Gede Garga Ghannesvara </t>
  </si>
  <si>
    <t>087862791175</t>
  </si>
  <si>
    <t>082237908648</t>
  </si>
  <si>
    <t>I Putu Herdy Andika Putra</t>
  </si>
  <si>
    <t>081239142801</t>
  </si>
  <si>
    <t>Djeremias Renaldy A. Nabu</t>
  </si>
  <si>
    <t>082235761985</t>
  </si>
  <si>
    <t xml:space="preserve">Aksamina Novela Marweri </t>
  </si>
  <si>
    <t>085386654630</t>
  </si>
  <si>
    <t>Arya Nararuci Paramahita</t>
  </si>
  <si>
    <t>087876106770</t>
  </si>
  <si>
    <t>I Gusti Ayu Muni Sri Cahyanti</t>
  </si>
  <si>
    <t>082147061738</t>
  </si>
  <si>
    <t>085233826578</t>
  </si>
  <si>
    <t>Ni Putu Shita Dewi Maharani</t>
  </si>
  <si>
    <t>085792981936</t>
  </si>
  <si>
    <t xml:space="preserve">Titi Resnawati Nazara </t>
  </si>
  <si>
    <t>085275264840</t>
  </si>
  <si>
    <t xml:space="preserve">Ni Komang Ratna Cintia Dewi </t>
  </si>
  <si>
    <t>082247061844</t>
  </si>
  <si>
    <t>Jessica Fitriani Christiana Tambunan</t>
  </si>
  <si>
    <t>081212949154</t>
  </si>
  <si>
    <t>Fiqih Juleo Krisnanto</t>
  </si>
  <si>
    <t>0895366358097</t>
  </si>
  <si>
    <t>085738504380</t>
  </si>
  <si>
    <t>Ni Gusti Ayu Dwi Widyari</t>
  </si>
  <si>
    <t>089635230608</t>
  </si>
  <si>
    <t>Atillia Rizka Rahmadi</t>
  </si>
  <si>
    <t>0881038066557</t>
  </si>
  <si>
    <t>I Wayan Agus Pratama Putra</t>
  </si>
  <si>
    <t>08979386576</t>
  </si>
  <si>
    <t>Ruth Elsamo Christine Pasaribu</t>
  </si>
  <si>
    <t>081362144374</t>
  </si>
  <si>
    <t>I Made Wahyu Pujawarma</t>
  </si>
  <si>
    <t>088219506129</t>
  </si>
  <si>
    <t>Betris Nur Fitrianingsih</t>
  </si>
  <si>
    <t>081913711476</t>
  </si>
  <si>
    <t>Diah Septia Maharani</t>
  </si>
  <si>
    <t>085739046248</t>
  </si>
  <si>
    <t>Ni Putu Delia Nandita</t>
  </si>
  <si>
    <t>085792250618</t>
  </si>
  <si>
    <t>087761331176</t>
  </si>
  <si>
    <t>Geoffrey Vigo Lienardy</t>
  </si>
  <si>
    <t>085694369648</t>
  </si>
  <si>
    <t>I Kadek Nanda Devhana Radika</t>
  </si>
  <si>
    <t>082145189075</t>
  </si>
  <si>
    <t>08970502939</t>
  </si>
  <si>
    <t xml:space="preserve">Colin Arthur Chandra </t>
  </si>
  <si>
    <t>087853658997</t>
  </si>
  <si>
    <t>087712481814</t>
  </si>
  <si>
    <t>081275069978</t>
  </si>
  <si>
    <t>081337237756</t>
  </si>
  <si>
    <t>Vanessa Irene Wisesa</t>
  </si>
  <si>
    <t>085792005494</t>
  </si>
  <si>
    <t xml:space="preserve">Komang Andiena Devianthi </t>
  </si>
  <si>
    <t>089622996176</t>
  </si>
  <si>
    <t>Gusti Ayu Desy Raennita</t>
  </si>
  <si>
    <t>085792155197</t>
  </si>
  <si>
    <t>Nadia Agnes Melinda</t>
  </si>
  <si>
    <t>085899609727</t>
  </si>
  <si>
    <t>08970238240</t>
  </si>
  <si>
    <t>081999441343</t>
  </si>
  <si>
    <t>Ni Putu Purna Ayu Irayanti</t>
  </si>
  <si>
    <t>081936056384</t>
  </si>
  <si>
    <t>085792462723</t>
  </si>
  <si>
    <t>085738537149</t>
  </si>
  <si>
    <t>Ni Kadek Shania Dela Puspita Sari</t>
  </si>
  <si>
    <t>081547600020</t>
  </si>
  <si>
    <t>Putu Radha Prajnaparamita</t>
  </si>
  <si>
    <t>082359145707</t>
  </si>
  <si>
    <t>082315096957</t>
  </si>
  <si>
    <t>TON 10</t>
  </si>
  <si>
    <t>WEBB</t>
  </si>
  <si>
    <t xml:space="preserve">Pendamping Ton </t>
  </si>
  <si>
    <t>Elsa : (elsaisabel28 / 087886174389)</t>
  </si>
  <si>
    <t>Jiwantari : (jiwantari02 / 087863063172)</t>
  </si>
  <si>
    <t xml:space="preserve">Ni Putu Dila Damayanti </t>
  </si>
  <si>
    <t>081246169400</t>
  </si>
  <si>
    <t>I Wayan Radika Putra</t>
  </si>
  <si>
    <t>0881037997478</t>
  </si>
  <si>
    <t>I Gusti Agung Bagus Ary Wijaya</t>
  </si>
  <si>
    <t>082359213100</t>
  </si>
  <si>
    <t>I Putu Bagus Reiki Pradnyaditya Wiratama</t>
  </si>
  <si>
    <t>081337743002</t>
  </si>
  <si>
    <t>081338386228</t>
  </si>
  <si>
    <t>08980732596</t>
  </si>
  <si>
    <t>087763112579</t>
  </si>
  <si>
    <t>089523781614</t>
  </si>
  <si>
    <t>Jovan Hendrawan Ramma</t>
  </si>
  <si>
    <t>082259973047</t>
  </si>
  <si>
    <t>Pande Putu Selvi Ari</t>
  </si>
  <si>
    <t>081938844799</t>
  </si>
  <si>
    <t>Nyoman Ari Shita Sukmatari</t>
  </si>
  <si>
    <t>082247592701</t>
  </si>
  <si>
    <t>I Gusti Ayu Eka Chrystinayuni</t>
  </si>
  <si>
    <t>081558772690</t>
  </si>
  <si>
    <t>081262408472</t>
  </si>
  <si>
    <t>Gusti Ayu Putri Sagita Maharani</t>
  </si>
  <si>
    <t>0895394033961</t>
  </si>
  <si>
    <t>Asyer Otto Parulian Ambarita</t>
  </si>
  <si>
    <t>089513241785</t>
  </si>
  <si>
    <t>I Gusti Ngurah Christian Haryantha</t>
  </si>
  <si>
    <t>081805346628</t>
  </si>
  <si>
    <t>081238944447</t>
  </si>
  <si>
    <t>Angelina Oktafiana</t>
  </si>
  <si>
    <t>0895386894278</t>
  </si>
  <si>
    <t>I Putu Bagus Surya Mahardika</t>
  </si>
  <si>
    <t>082236553905</t>
  </si>
  <si>
    <t>081237244739</t>
  </si>
  <si>
    <t>Cyntia Lukyta Sari</t>
  </si>
  <si>
    <t>081238429583</t>
  </si>
  <si>
    <t xml:space="preserve">Ni Made Icha Purnama Dewi </t>
  </si>
  <si>
    <t>088219366381</t>
  </si>
  <si>
    <t>085847153822</t>
  </si>
  <si>
    <t>Ni Putu Kartika Cahyani</t>
  </si>
  <si>
    <t>085961145416</t>
  </si>
  <si>
    <t>Putu Agus Vebi Permana</t>
  </si>
  <si>
    <t>085338195691</t>
  </si>
  <si>
    <t>087740781389</t>
  </si>
  <si>
    <t>ni made nindya aurelia abi</t>
  </si>
  <si>
    <t>089634914500</t>
  </si>
  <si>
    <t>082144013620</t>
  </si>
  <si>
    <t>Ni Luh Rimasari</t>
  </si>
  <si>
    <t>0881038338396</t>
  </si>
  <si>
    <t>Putu Rizky Surya Dharma Winata</t>
  </si>
  <si>
    <t>081239331929</t>
  </si>
  <si>
    <t>Ni Luh Putu Pebri Anggreni</t>
  </si>
  <si>
    <t>083851773087</t>
  </si>
  <si>
    <t>Ni Luh Gede Prita Enggie Cahyani</t>
  </si>
  <si>
    <t>087703252882</t>
  </si>
  <si>
    <t>Ni Putu Nanda Pebrina</t>
  </si>
  <si>
    <t>08979217005</t>
  </si>
  <si>
    <t>Nadia Kurnia Wijaya</t>
  </si>
  <si>
    <t>085967120077</t>
  </si>
  <si>
    <t>Luh Sri Diantari</t>
  </si>
  <si>
    <t>083117717786</t>
  </si>
  <si>
    <t>082247733715</t>
  </si>
  <si>
    <t>085737095797</t>
  </si>
  <si>
    <t>Ni Putu Diah Indrawati</t>
  </si>
  <si>
    <t>085857914142</t>
  </si>
  <si>
    <t>Anak Agung Ayu Riris Prayasita</t>
  </si>
  <si>
    <t>0895379940986</t>
  </si>
  <si>
    <t>Ni Luh Emi Pradewi</t>
  </si>
  <si>
    <t>085738889414</t>
  </si>
  <si>
    <t>I Putu Surya Pratama Putra</t>
  </si>
  <si>
    <t>085156917521</t>
  </si>
  <si>
    <t>082341816416</t>
  </si>
  <si>
    <t>TON 11</t>
  </si>
  <si>
    <t>DUFLO</t>
  </si>
  <si>
    <t>Kurniawan : (made_kurniawan / 08873056723)</t>
  </si>
  <si>
    <t>Shannia : (shanniakhrisnan / 081703381923)</t>
  </si>
  <si>
    <t>Devi Rahel Christina Mustamu</t>
  </si>
  <si>
    <t>082275550012</t>
  </si>
  <si>
    <t>Muhamad Rudini Kusumawijaya</t>
  </si>
  <si>
    <t>081222882284</t>
  </si>
  <si>
    <t>Nyoman Panji Pangestu Gautama</t>
  </si>
  <si>
    <t>087863222088</t>
  </si>
  <si>
    <t>Silvester Kurniata Wabisin Gandis</t>
  </si>
  <si>
    <t>081337365316</t>
  </si>
  <si>
    <t>Ni Putu Rika Wulandari</t>
  </si>
  <si>
    <t>085738177817</t>
  </si>
  <si>
    <t>Michelle Priscilla Gunawan</t>
  </si>
  <si>
    <t>081370181042</t>
  </si>
  <si>
    <t>Helena Intan Juwita</t>
  </si>
  <si>
    <t>089663430203</t>
  </si>
  <si>
    <t>I Putu Adi Pariartha</t>
  </si>
  <si>
    <t>081907368141</t>
  </si>
  <si>
    <t>I Wayan Danil</t>
  </si>
  <si>
    <t>087794177151</t>
  </si>
  <si>
    <t>Gusti Made Teguh Aryavata</t>
  </si>
  <si>
    <t>089664931058</t>
  </si>
  <si>
    <t xml:space="preserve">Agustine Nirmalasari Putri </t>
  </si>
  <si>
    <t>082123982904</t>
  </si>
  <si>
    <t>Greacesella</t>
  </si>
  <si>
    <t>089684905453</t>
  </si>
  <si>
    <t>Bagis Adityo</t>
  </si>
  <si>
    <t>082134006464</t>
  </si>
  <si>
    <t>Dewa Gede Putra Mahayana</t>
  </si>
  <si>
    <t>081353020033</t>
  </si>
  <si>
    <t>I Kadek Angga Darsana</t>
  </si>
  <si>
    <t>082144379636</t>
  </si>
  <si>
    <t xml:space="preserve">Grace Natalia Timang Pasulu </t>
  </si>
  <si>
    <t>085254313769</t>
  </si>
  <si>
    <t>Ni Putu Ayu Novembry Theresa</t>
  </si>
  <si>
    <t>08983177015</t>
  </si>
  <si>
    <t xml:space="preserve">Ni Kadek Wiwin Andari </t>
  </si>
  <si>
    <t>081237132125</t>
  </si>
  <si>
    <t xml:space="preserve">Putu Ayu Kezia Dewi </t>
  </si>
  <si>
    <t>081918156278</t>
  </si>
  <si>
    <t>081805506913</t>
  </si>
  <si>
    <t>Ni Putu Wahyuni</t>
  </si>
  <si>
    <t>085792469958</t>
  </si>
  <si>
    <t>Ni Luh Putu Sopy Devina Putri</t>
  </si>
  <si>
    <t>087860121758</t>
  </si>
  <si>
    <t>087850860776</t>
  </si>
  <si>
    <t>082147353585</t>
  </si>
  <si>
    <t>Ni Luh Sri Mas Mahalini</t>
  </si>
  <si>
    <t>082247357193</t>
  </si>
  <si>
    <t>I Kadek Dwi Wahyudiana Putra</t>
  </si>
  <si>
    <t>081236702315</t>
  </si>
  <si>
    <t>0895386228591</t>
  </si>
  <si>
    <t>Angel Amalia Alvi</t>
  </si>
  <si>
    <t>087761447684</t>
  </si>
  <si>
    <t>I Komang Sudiasa</t>
  </si>
  <si>
    <t>089686704030</t>
  </si>
  <si>
    <t>Adisti Zea Sasabila</t>
  </si>
  <si>
    <t>081939189829</t>
  </si>
  <si>
    <t>Ghaniya Ariska Fidiano</t>
  </si>
  <si>
    <t>081238873325</t>
  </si>
  <si>
    <t>Ni Kadek Dina Dwiananda</t>
  </si>
  <si>
    <t>087761371004</t>
  </si>
  <si>
    <t>081236859268</t>
  </si>
  <si>
    <t>Ni Gusti Ayu Marcella Zerlyanti</t>
  </si>
  <si>
    <t>0895401150270</t>
  </si>
  <si>
    <t>085847335362</t>
  </si>
  <si>
    <t>Gusti Ayu Putu Rustika Pradnyani</t>
  </si>
  <si>
    <t>081949802212</t>
  </si>
  <si>
    <t>085847816977</t>
  </si>
  <si>
    <t>Ni Putu Yanti Kusuma Dewi</t>
  </si>
  <si>
    <t>087860411236</t>
  </si>
  <si>
    <t>Ade Ermalini</t>
  </si>
  <si>
    <t>081547603413</t>
  </si>
  <si>
    <t>088703091310</t>
  </si>
  <si>
    <t xml:space="preserve">I Gusti Agung Jaya Utama </t>
  </si>
  <si>
    <t>085737396425</t>
  </si>
  <si>
    <t>Putu Dias Listya Dewi</t>
  </si>
  <si>
    <t>085737882758</t>
  </si>
  <si>
    <t>TON 12</t>
  </si>
  <si>
    <t>FRIEDMAN</t>
  </si>
  <si>
    <t>Dwi Laksono : (duipeyok / 085768098744)</t>
  </si>
  <si>
    <t>Dila Yuniari : (dilayuniarii / 083114870279)</t>
  </si>
  <si>
    <t>Ardian Akmal Loeis</t>
  </si>
  <si>
    <t>088802164909</t>
  </si>
  <si>
    <t>Yoese maria</t>
  </si>
  <si>
    <t>081353900733</t>
  </si>
  <si>
    <t>Cokorda Bagus Pranajaya Pemayun</t>
  </si>
  <si>
    <t>081353109</t>
  </si>
  <si>
    <t>I Gede Yuda Hariyawan</t>
  </si>
  <si>
    <t>0895413459200</t>
  </si>
  <si>
    <t>Amelia Lensi Matei</t>
  </si>
  <si>
    <t>085792094454</t>
  </si>
  <si>
    <t>I Gusti Ayu Mira Ananda Putri</t>
  </si>
  <si>
    <t>081529321709</t>
  </si>
  <si>
    <t>Wilda Thessalonika Simanjuntak</t>
  </si>
  <si>
    <t>081218124930</t>
  </si>
  <si>
    <t>Dewa Gede Widyawan Wija Putra</t>
  </si>
  <si>
    <t>087765882202</t>
  </si>
  <si>
    <t>Nabilil Wildan Nuril Anwar</t>
  </si>
  <si>
    <t>08980722394</t>
  </si>
  <si>
    <t>081933102002</t>
  </si>
  <si>
    <t>I Nyoman Trisna Dani Hartawan</t>
  </si>
  <si>
    <t>081390927420</t>
  </si>
  <si>
    <t>I Gusti Ngurah Bagus Ari Sanjaya</t>
  </si>
  <si>
    <t>081237907489</t>
  </si>
  <si>
    <t>Putu Bramanda Kusuma Yuda</t>
  </si>
  <si>
    <t>081246565822</t>
  </si>
  <si>
    <t>Ni Putu Eka Putri Adnyani</t>
  </si>
  <si>
    <t>085839091044</t>
  </si>
  <si>
    <t>Stefany Khairunnisa Aulia Hendrawan</t>
  </si>
  <si>
    <t>083876558970</t>
  </si>
  <si>
    <t>I Gusti Ayu Revitha Krissandari</t>
  </si>
  <si>
    <t>082147340755</t>
  </si>
  <si>
    <t>Syarifah Farah Firdausiah</t>
  </si>
  <si>
    <t>0895413374730</t>
  </si>
  <si>
    <t>Seruni Maharani Putri</t>
  </si>
  <si>
    <t>08999030948</t>
  </si>
  <si>
    <t>082114655270</t>
  </si>
  <si>
    <t>Ni Luh Yudi Ayuningsih</t>
  </si>
  <si>
    <t>082145870182</t>
  </si>
  <si>
    <t>Aliffia Dia Mirsa</t>
  </si>
  <si>
    <t>085737416852</t>
  </si>
  <si>
    <t>Jennifer Alexandra</t>
  </si>
  <si>
    <t>085338387711</t>
  </si>
  <si>
    <t>Ni Putu Nirmala Suzanne Pramesti</t>
  </si>
  <si>
    <t>081999944752</t>
  </si>
  <si>
    <t xml:space="preserve">I Gusti Ayu Mila Cahaya Dewi </t>
  </si>
  <si>
    <t>087745783722</t>
  </si>
  <si>
    <t>Cindy Maharani Putri</t>
  </si>
  <si>
    <t>087759670985</t>
  </si>
  <si>
    <t xml:space="preserve">Gusti Ayu Diva Kartika Sari </t>
  </si>
  <si>
    <t>081339722165</t>
  </si>
  <si>
    <t>Putu Risma Puspita Dewi</t>
  </si>
  <si>
    <t>082235583153</t>
  </si>
  <si>
    <t>I Gede Penta Kusuma Mustika</t>
  </si>
  <si>
    <t>08975425156</t>
  </si>
  <si>
    <t>I Made Pradnyana Adi Putra</t>
  </si>
  <si>
    <t>087864605741</t>
  </si>
  <si>
    <t>Ni Kadek Diah Manika Sari Dwimahyu</t>
  </si>
  <si>
    <t>083114826378</t>
  </si>
  <si>
    <t>083115653802</t>
  </si>
  <si>
    <t>082144019320</t>
  </si>
  <si>
    <t>Ni Luh Gede Belia Pratiwi</t>
  </si>
  <si>
    <t>083117501067</t>
  </si>
  <si>
    <t>Ekianta tarigan</t>
  </si>
  <si>
    <t>082115500729</t>
  </si>
  <si>
    <t>081239974964</t>
  </si>
  <si>
    <t>Gallardo Giatica Dwi Surya</t>
  </si>
  <si>
    <t>081280200905</t>
  </si>
  <si>
    <t>Gusti Ayu Agung Mas Medhayani</t>
  </si>
  <si>
    <t>082341262335</t>
  </si>
  <si>
    <t>Claresta Khenisa Putri</t>
  </si>
  <si>
    <t>082124068858</t>
  </si>
  <si>
    <t>Ni Nyoman Emy Kesuma Dewi</t>
  </si>
  <si>
    <t>085852168077</t>
  </si>
  <si>
    <t>A.A Ngurah Agung Hariwirama</t>
  </si>
  <si>
    <t>085738082997</t>
  </si>
  <si>
    <t>Ni Made Mia Amelia Agripina</t>
  </si>
  <si>
    <t>081246884870</t>
  </si>
  <si>
    <t>Ni Made Trisya Narindi</t>
  </si>
  <si>
    <t>081935683797</t>
  </si>
  <si>
    <t>TON 13</t>
  </si>
  <si>
    <t>KIYOSAKI</t>
  </si>
  <si>
    <t>Raffeal : (raffealg3 / 087785002880)</t>
  </si>
  <si>
    <t>Novi : (noviek16 / 089677679685)</t>
  </si>
  <si>
    <t>I Gusti Agung Bgaus Dhimas Kustri Widyana</t>
  </si>
  <si>
    <t>0895366716371</t>
  </si>
  <si>
    <t>I Gusti Made Ganesha Dwi Narayana</t>
  </si>
  <si>
    <t>081238728137</t>
  </si>
  <si>
    <t>081803394815</t>
  </si>
  <si>
    <t>Maria Godensi Harum</t>
  </si>
  <si>
    <t>082146742809</t>
  </si>
  <si>
    <t xml:space="preserve">Ahmad Aghnadin </t>
  </si>
  <si>
    <t>081288078598</t>
  </si>
  <si>
    <t>081914780953</t>
  </si>
  <si>
    <t>I Nyoman Mertadana</t>
  </si>
  <si>
    <t>088219296576</t>
  </si>
  <si>
    <t>Debri Adriana Ndun</t>
  </si>
  <si>
    <t>085333011272</t>
  </si>
  <si>
    <t>Sofia Febe Yuliani</t>
  </si>
  <si>
    <t>081337809048</t>
  </si>
  <si>
    <t>Nyoman Diah Praba Anggari</t>
  </si>
  <si>
    <t>08981163832</t>
  </si>
  <si>
    <t>Ni Putu Sintyasari</t>
  </si>
  <si>
    <t>087866188535</t>
  </si>
  <si>
    <t>Made Sugiharta Wiguna</t>
  </si>
  <si>
    <t>081939796661</t>
  </si>
  <si>
    <t>Cornelia Theodora Zire Sinaga</t>
  </si>
  <si>
    <t>081213577208</t>
  </si>
  <si>
    <t>Fatmawati</t>
  </si>
  <si>
    <t>081283153600</t>
  </si>
  <si>
    <t>Gina Andriana Br Sembiring</t>
  </si>
  <si>
    <t>085267988052</t>
  </si>
  <si>
    <t>085337951912</t>
  </si>
  <si>
    <t>Rasyidin</t>
  </si>
  <si>
    <t>081809740910</t>
  </si>
  <si>
    <t>I Gusti Ayu Intan Cahyani</t>
  </si>
  <si>
    <t>089688922200</t>
  </si>
  <si>
    <t>089644560027</t>
  </si>
  <si>
    <t>Ni Ketut Yunita Indrawati</t>
  </si>
  <si>
    <t>089666535420</t>
  </si>
  <si>
    <t>081246948050</t>
  </si>
  <si>
    <t>Ni Kadek Meriyanti</t>
  </si>
  <si>
    <t>085829250236</t>
  </si>
  <si>
    <t>I Wayan Prawira</t>
  </si>
  <si>
    <t>082145536387</t>
  </si>
  <si>
    <t>Ni Komang Mirah Lestari</t>
  </si>
  <si>
    <t>081917700130</t>
  </si>
  <si>
    <t>Putu Budhayanthi Isyana Darma</t>
  </si>
  <si>
    <t>085739177399</t>
  </si>
  <si>
    <t>Ni Luh Putri Surya Dewi</t>
  </si>
  <si>
    <t>081338093590</t>
  </si>
  <si>
    <t>I Putu Artha Pratama Gunawan</t>
  </si>
  <si>
    <t>087702845707</t>
  </si>
  <si>
    <t xml:space="preserve">Sang Nyoman Suryawedanda </t>
  </si>
  <si>
    <t>082147513467</t>
  </si>
  <si>
    <t>I Gede Adi Windu</t>
  </si>
  <si>
    <t>083116070422</t>
  </si>
  <si>
    <t>Ni Kadek Dwi Wahyuni</t>
  </si>
  <si>
    <t>081916029387</t>
  </si>
  <si>
    <t>081916475459</t>
  </si>
  <si>
    <t>I Kadek Bagus Krisnanda</t>
  </si>
  <si>
    <t>085737696504</t>
  </si>
  <si>
    <t>Ildefonsus Zuanda Dunas</t>
  </si>
  <si>
    <t>082144185253</t>
  </si>
  <si>
    <t>Putu Rosayanti</t>
  </si>
  <si>
    <t>082339633846</t>
  </si>
  <si>
    <t>Tarindra Ardhiningtyas</t>
  </si>
  <si>
    <t>087854395553</t>
  </si>
  <si>
    <t>Ni Putu Dewi Suwardani</t>
  </si>
  <si>
    <t>08123769241</t>
  </si>
  <si>
    <t>Ni Made Crista Cahya Kireina</t>
  </si>
  <si>
    <t>081239724566</t>
  </si>
  <si>
    <t>0881037021885</t>
  </si>
  <si>
    <t>Ni Putu Intan Rika Dewi</t>
  </si>
  <si>
    <t>083115040684</t>
  </si>
  <si>
    <t>Ni Luh Intan Puspita Dewi</t>
  </si>
  <si>
    <t>085934533197</t>
  </si>
  <si>
    <t>Richardeo Caezarade Budikarya</t>
  </si>
  <si>
    <t>085342724367</t>
  </si>
  <si>
    <t>TON 14</t>
  </si>
  <si>
    <t>HICKS</t>
  </si>
  <si>
    <t>Bayu : (bayuadhitarma02 / 0895394216062)</t>
  </si>
  <si>
    <t>Samita : (samitong / 0895395818615)</t>
  </si>
  <si>
    <t xml:space="preserve">Ni Putu Sri Lindayani </t>
  </si>
  <si>
    <t>087845671744</t>
  </si>
  <si>
    <t>I Gede Sukra Satria Putra</t>
  </si>
  <si>
    <t>085737461546</t>
  </si>
  <si>
    <t>Kadek Hattadinata Kusuma Diarsa</t>
  </si>
  <si>
    <t>082145420773</t>
  </si>
  <si>
    <t xml:space="preserve">Johanna Elvany Rumsarwir </t>
  </si>
  <si>
    <t>082198910471</t>
  </si>
  <si>
    <t>I Wayan Krisna Yudha</t>
  </si>
  <si>
    <t>083114111881</t>
  </si>
  <si>
    <t xml:space="preserve">Noor Shania wardaningrum </t>
  </si>
  <si>
    <t>083849239071</t>
  </si>
  <si>
    <t>Patricia Clarisa Dellastrada</t>
  </si>
  <si>
    <t>08977292317</t>
  </si>
  <si>
    <t>081286808559</t>
  </si>
  <si>
    <t>Sella Merita</t>
  </si>
  <si>
    <t>085738950974</t>
  </si>
  <si>
    <t>Nala Elisa</t>
  </si>
  <si>
    <t>081320442152</t>
  </si>
  <si>
    <t>Andrea Tsana Khalisha</t>
  </si>
  <si>
    <t>08179129819</t>
  </si>
  <si>
    <t>Ghaisan Arielsyah Fatih</t>
  </si>
  <si>
    <t>082112848890</t>
  </si>
  <si>
    <t>Dara cantika damayyanti Effendi</t>
  </si>
  <si>
    <t>085815714406</t>
  </si>
  <si>
    <t>Made Gita Saraswati</t>
  </si>
  <si>
    <t>089602388472</t>
  </si>
  <si>
    <t>Ni Putu Pradistya Dewiani</t>
  </si>
  <si>
    <t>087866868127</t>
  </si>
  <si>
    <t>I Gede Kesuma Yuda</t>
  </si>
  <si>
    <t>088291982248</t>
  </si>
  <si>
    <t>Karina Louis</t>
  </si>
  <si>
    <t>085156113772</t>
  </si>
  <si>
    <t>Rafid Rahmadi Putra</t>
  </si>
  <si>
    <t>087815809337</t>
  </si>
  <si>
    <t xml:space="preserve">Felixto Kevin Ari Bhisma </t>
  </si>
  <si>
    <t>081337592578</t>
  </si>
  <si>
    <t>Ni Putu Ika Anjani</t>
  </si>
  <si>
    <t>085792381828</t>
  </si>
  <si>
    <t>Trimega Mimika Onibala</t>
  </si>
  <si>
    <t>085344590268</t>
  </si>
  <si>
    <t>083119736414</t>
  </si>
  <si>
    <t>087855954270</t>
  </si>
  <si>
    <t>Rizki Fajar Fatahillah</t>
  </si>
  <si>
    <t>081290497658</t>
  </si>
  <si>
    <t>Ni Ketut Fayola Cahya Dewi</t>
  </si>
  <si>
    <t>081237998153</t>
  </si>
  <si>
    <t xml:space="preserve">Avanti Kalyanashrii </t>
  </si>
  <si>
    <t>082146010230</t>
  </si>
  <si>
    <t>I Gede Wahyu Pratama</t>
  </si>
  <si>
    <t>081246936050</t>
  </si>
  <si>
    <t>Elvira Yuninda Sufa Dwi Putri</t>
  </si>
  <si>
    <t>087849142034</t>
  </si>
  <si>
    <t>Komang Vidya Devi Ayu Laksmi</t>
  </si>
  <si>
    <t>081916385186</t>
  </si>
  <si>
    <t>Syifa Pramitha Dewani</t>
  </si>
  <si>
    <t>081936225871</t>
  </si>
  <si>
    <t>I Gusti Ngurah Febriana Putra</t>
  </si>
  <si>
    <t>085338026809</t>
  </si>
  <si>
    <t>082144929465</t>
  </si>
  <si>
    <t>081977317140</t>
  </si>
  <si>
    <t xml:space="preserve">Luh Sintya Resini </t>
  </si>
  <si>
    <t>081238484117</t>
  </si>
  <si>
    <t>Gusti Ayu Putu Wiwit Sukmayanti</t>
  </si>
  <si>
    <t>081237799432</t>
  </si>
  <si>
    <t>I Dewa Ayu Agung Oka Pradnyani</t>
  </si>
  <si>
    <t>089682232351</t>
  </si>
  <si>
    <t>I Putu Ananda Khrisna Tanaya</t>
  </si>
  <si>
    <t>081338347005</t>
  </si>
  <si>
    <t>082315015510</t>
  </si>
  <si>
    <t>Ni Putu Eka Widiantari</t>
  </si>
  <si>
    <t>087866773819</t>
  </si>
  <si>
    <t>Ni Kadek Desi Natalia</t>
  </si>
  <si>
    <t>085156189962</t>
  </si>
  <si>
    <t>082146572608</t>
  </si>
  <si>
    <t>0895800102650</t>
  </si>
  <si>
    <t>TON 15</t>
  </si>
  <si>
    <t>ROMETTY</t>
  </si>
  <si>
    <t>Arindra : (arindraaa_ / 081239750629)</t>
  </si>
  <si>
    <t>Febby : (Febbypindy_larassari / 082282413844)</t>
  </si>
  <si>
    <t>Lilia Pinto Cardoso dos Santos</t>
  </si>
  <si>
    <t>082359166054</t>
  </si>
  <si>
    <t>Dewa gede satrya cesa pranata</t>
  </si>
  <si>
    <t>081339679769</t>
  </si>
  <si>
    <t>Aksa Ardindha</t>
  </si>
  <si>
    <t>082140883347</t>
  </si>
  <si>
    <t>085737338308</t>
  </si>
  <si>
    <t xml:space="preserve">Eva Ruth julita Waer </t>
  </si>
  <si>
    <t>081247868288</t>
  </si>
  <si>
    <t>087733612985</t>
  </si>
  <si>
    <t>Luh Made Pramita Suriyani</t>
  </si>
  <si>
    <t>087824077337</t>
  </si>
  <si>
    <t>Made Ayu Vivi Lianita</t>
  </si>
  <si>
    <t>082144652672</t>
  </si>
  <si>
    <t>082259204394</t>
  </si>
  <si>
    <t>Ni Komang Riza Fitria Dewi</t>
  </si>
  <si>
    <t>085858313642</t>
  </si>
  <si>
    <t>081999917722</t>
  </si>
  <si>
    <t>082146575546</t>
  </si>
  <si>
    <t>I Gusti Agung Ngurah Gede Satria Utama</t>
  </si>
  <si>
    <t>081339502489</t>
  </si>
  <si>
    <t>Ni Made Ayu Diah Gayatri Pitaloka</t>
  </si>
  <si>
    <t>081339680962</t>
  </si>
  <si>
    <t>Gabriella Losa Pongtuluran</t>
  </si>
  <si>
    <t>082240102534</t>
  </si>
  <si>
    <t>Zahrah Batrisyia Rawosi</t>
  </si>
  <si>
    <t>088210337906</t>
  </si>
  <si>
    <t>Luh Putu Pita Maha Dianita</t>
  </si>
  <si>
    <t>087856786942</t>
  </si>
  <si>
    <t>I Gusti Agung Istri Agung Kemala Widyatmika Muncana Putri</t>
  </si>
  <si>
    <t>082146043171</t>
  </si>
  <si>
    <t>Ni Nyoman Ella Widiastuti</t>
  </si>
  <si>
    <t>087762384493</t>
  </si>
  <si>
    <t>Ni Made Prema Indriyani</t>
  </si>
  <si>
    <t>081803573539</t>
  </si>
  <si>
    <t>083147698618</t>
  </si>
  <si>
    <t>Ni Putu Mutia Sinta Dewi</t>
  </si>
  <si>
    <t>08113972241</t>
  </si>
  <si>
    <t>Salma Aulia Adhani</t>
  </si>
  <si>
    <t>087861863431</t>
  </si>
  <si>
    <t>Ni Nyoman Ayu Sintya Dewi</t>
  </si>
  <si>
    <t>081338345375</t>
  </si>
  <si>
    <t>I Ketut Yoga Pradnyana Putra</t>
  </si>
  <si>
    <t>0895386184494</t>
  </si>
  <si>
    <t>Ni Komang Deepa Shanti Dewi</t>
  </si>
  <si>
    <t>087761456946</t>
  </si>
  <si>
    <t>081353512428</t>
  </si>
  <si>
    <t>087761543400</t>
  </si>
  <si>
    <t>Muhammad Rizki Bakasdo</t>
  </si>
  <si>
    <t>081218424695</t>
  </si>
  <si>
    <t>Dila Lutfiana</t>
  </si>
  <si>
    <t>082268998574</t>
  </si>
  <si>
    <t>085847933476</t>
  </si>
  <si>
    <t>Diki Alvian</t>
  </si>
  <si>
    <t>087758639598</t>
  </si>
  <si>
    <t>Ni Luh Putu Lestiari Putri</t>
  </si>
  <si>
    <t>085792353114</t>
  </si>
  <si>
    <t xml:space="preserve">Sang Ayu Nyoman Rina Puspita </t>
  </si>
  <si>
    <t>082147136849</t>
  </si>
  <si>
    <t>085903114847</t>
  </si>
  <si>
    <t>Kadek Angga Agustina Purnawan</t>
  </si>
  <si>
    <t>081239733018</t>
  </si>
  <si>
    <t>081338104289</t>
  </si>
  <si>
    <t>Dewa Ayu Dyah Prema Gandhi</t>
  </si>
  <si>
    <t>088219172073</t>
  </si>
  <si>
    <t>081271498062</t>
  </si>
  <si>
    <t>Putu Ayu Wulan Laksintiyani</t>
  </si>
  <si>
    <t>0895421955300</t>
  </si>
  <si>
    <t>Ni Made Satyani Paramaditha</t>
  </si>
  <si>
    <t>0881037412720</t>
  </si>
  <si>
    <t>0895332241674</t>
  </si>
  <si>
    <t>TON 16</t>
  </si>
  <si>
    <t>MARX</t>
  </si>
  <si>
    <t>Apriadi : (apriadiiip / 089605544554)</t>
  </si>
  <si>
    <t>Wilda : (byunkth3 / 082170246544)</t>
  </si>
  <si>
    <t>Jeremy Tulus Yohanes Sihombing</t>
  </si>
  <si>
    <t>087860348938</t>
  </si>
  <si>
    <t>Maria Reginna Permata Runa</t>
  </si>
  <si>
    <t>08113306911</t>
  </si>
  <si>
    <t>Ezra Chatarina Simamora</t>
  </si>
  <si>
    <t>082285102273</t>
  </si>
  <si>
    <t>Ni Made Dwi Wahyuni Aprilia</t>
  </si>
  <si>
    <t>082144372124</t>
  </si>
  <si>
    <t>Bintang Arhya Wisesha Susilo</t>
  </si>
  <si>
    <t>085161376996</t>
  </si>
  <si>
    <t>Ni Luh Komang Ayu Herlina Sistadewi</t>
  </si>
  <si>
    <t>085792071863</t>
  </si>
  <si>
    <t>I Komang Suamba</t>
  </si>
  <si>
    <t>087819587208</t>
  </si>
  <si>
    <t>Clara Elisabeth Jahja Saputra</t>
  </si>
  <si>
    <t>081287719877</t>
  </si>
  <si>
    <t>Made Chandra Sintia Dewi Wulandari</t>
  </si>
  <si>
    <t>085705515317</t>
  </si>
  <si>
    <t>Wirdatama Sasmita</t>
  </si>
  <si>
    <t>085792981646</t>
  </si>
  <si>
    <t>Ni Nyoman Widiani</t>
  </si>
  <si>
    <t>087863295268</t>
  </si>
  <si>
    <t>08813207455</t>
  </si>
  <si>
    <t>Ni Luh Made Ayu Meisya Harsaweni</t>
  </si>
  <si>
    <t>088703024011</t>
  </si>
  <si>
    <t>David Christian Hanjaya</t>
  </si>
  <si>
    <t>081246375753</t>
  </si>
  <si>
    <t>Putu Pande Ardiputra Nugraha</t>
  </si>
  <si>
    <t>0895413615111</t>
  </si>
  <si>
    <t>081246924714</t>
  </si>
  <si>
    <t>Rheo Aryande Sipayung</t>
  </si>
  <si>
    <t>085262271019</t>
  </si>
  <si>
    <t>Ni Made Putri Gangga Pratiwi</t>
  </si>
  <si>
    <t>087863032735</t>
  </si>
  <si>
    <t xml:space="preserve">Putu Jenny Natasia </t>
  </si>
  <si>
    <t>08814665020</t>
  </si>
  <si>
    <t xml:space="preserve">Ni Made Yessika Dwi Angelika </t>
  </si>
  <si>
    <t>087863084265</t>
  </si>
  <si>
    <t>Patma Ari Ayu Kartini</t>
  </si>
  <si>
    <t>081558792889</t>
  </si>
  <si>
    <t>I Gusti Agung Diah Arishma Okayani</t>
  </si>
  <si>
    <t>083114351835</t>
  </si>
  <si>
    <t>Sang Ayu Made Dwi Antari</t>
  </si>
  <si>
    <t>085958585773</t>
  </si>
  <si>
    <t>Putu Egayuni</t>
  </si>
  <si>
    <t>088987232192</t>
  </si>
  <si>
    <t>082147334281</t>
  </si>
  <si>
    <t>Fernanda Muhammad Totti</t>
  </si>
  <si>
    <t>085871156264</t>
  </si>
  <si>
    <t>Ni Putu Amrita Devi Ayudhia</t>
  </si>
  <si>
    <t>085156646746</t>
  </si>
  <si>
    <t>Clara Stevani Br Sembiring</t>
  </si>
  <si>
    <t>085814081090</t>
  </si>
  <si>
    <t>I Kadek Dandi Anggara Putra</t>
  </si>
  <si>
    <t>085696166535</t>
  </si>
  <si>
    <t>Maria Carolin Mbindi Mbira Ria</t>
  </si>
  <si>
    <t>082237971867</t>
  </si>
  <si>
    <t>081236458434</t>
  </si>
  <si>
    <t>Putri Ellie Rahmawati</t>
  </si>
  <si>
    <t>08814842930</t>
  </si>
  <si>
    <t>Putu Angel Shinta Lestari</t>
  </si>
  <si>
    <t>089697325621</t>
  </si>
  <si>
    <t>082236041955</t>
  </si>
  <si>
    <t>Ni Putu Sri Wulandari</t>
  </si>
  <si>
    <t>085727232607</t>
  </si>
  <si>
    <t>089670252535</t>
  </si>
  <si>
    <t>Ni Komang Putri Seroja</t>
  </si>
  <si>
    <t>081529544003</t>
  </si>
  <si>
    <t>Putu Ghauria Melati S</t>
  </si>
  <si>
    <t>085737123501</t>
  </si>
  <si>
    <t>Ni Kadek Dwi Yulistia Dewi</t>
  </si>
  <si>
    <t>089691701396</t>
  </si>
  <si>
    <t>Ikhwan Jayadi</t>
  </si>
  <si>
    <t>083147734220</t>
  </si>
  <si>
    <t>Putu Regita Wedayani</t>
  </si>
  <si>
    <t>085158722912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</si>
</sst>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</font>
    <font>
      <b/>
      <sz val="12.0"/>
      <color theme="1"/>
      <name val="Times New Roman"/>
    </font>
    <font>
      <sz val="12.0"/>
      <color theme="1"/>
      <name val="Times New Roman"/>
    </font>
    <font/>
    <font>
      <sz val="10.0"/>
      <color rgb="FF202124"/>
      <name val="Roboto"/>
    </font>
    <font>
      <sz val="11.0"/>
      <color theme="1"/>
      <name val="Calibri"/>
    </font>
    <font>
      <sz val="12.0"/>
      <name val="Times New Roman"/>
    </font>
    <font>
      <sz val="11.0"/>
      <color theme="1"/>
    </font>
    <font>
      <sz val="11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15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vertical="center"/>
    </xf>
    <xf borderId="0" fillId="0" fontId="2" numFmtId="0" xfId="0" applyFont="1"/>
    <xf borderId="0" fillId="0" fontId="1" numFmtId="0" xfId="0" applyAlignment="1" applyFont="1">
      <alignment horizontal="center"/>
    </xf>
    <xf borderId="0" fillId="0" fontId="1" numFmtId="0" xfId="0" applyFont="1"/>
    <xf borderId="1" fillId="0" fontId="1" numFmtId="0" xfId="0" applyAlignment="1" applyBorder="1" applyFont="1">
      <alignment horizontal="center" vertical="center"/>
    </xf>
    <xf borderId="2" fillId="0" fontId="3" numFmtId="0" xfId="0" applyBorder="1" applyFont="1"/>
    <xf borderId="3" fillId="0" fontId="1" numFmtId="0" xfId="0" applyAlignment="1" applyBorder="1" applyFont="1">
      <alignment horizontal="left" vertical="center"/>
    </xf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1" numFmtId="0" xfId="0" applyAlignment="1" applyBorder="1" applyFont="1">
      <alignment horizontal="center" vertical="center"/>
    </xf>
    <xf borderId="8" fillId="0" fontId="1" numFmtId="12" xfId="0" applyAlignment="1" applyBorder="1" applyFont="1" applyNumberFormat="1">
      <alignment horizontal="center" vertical="center"/>
    </xf>
    <xf borderId="9" fillId="0" fontId="3" numFmtId="0" xfId="0" applyBorder="1" applyFont="1"/>
    <xf borderId="10" fillId="0" fontId="2" numFmtId="0" xfId="0" applyAlignment="1" applyBorder="1" applyFont="1">
      <alignment horizontal="center"/>
    </xf>
    <xf borderId="10" fillId="0" fontId="2" numFmtId="0" xfId="0" applyBorder="1" applyFont="1"/>
    <xf quotePrefix="1" borderId="10" fillId="0" fontId="2" numFmtId="0" xfId="0" applyAlignment="1" applyBorder="1" applyFont="1">
      <alignment horizontal="center"/>
    </xf>
    <xf borderId="0" fillId="0" fontId="4" numFmtId="0" xfId="0" applyFont="1"/>
    <xf borderId="10" fillId="2" fontId="2" numFmtId="0" xfId="0" applyAlignment="1" applyBorder="1" applyFill="1" applyFont="1">
      <alignment horizontal="center"/>
    </xf>
    <xf quotePrefix="1" borderId="10" fillId="2" fontId="2" numFmtId="0" xfId="0" applyAlignment="1" applyBorder="1" applyFont="1">
      <alignment horizontal="center"/>
    </xf>
    <xf borderId="10" fillId="2" fontId="2" numFmtId="0" xfId="0" applyBorder="1" applyFont="1"/>
    <xf borderId="0" fillId="0" fontId="2" numFmtId="0" xfId="0" applyAlignment="1" applyFont="1">
      <alignment horizontal="center"/>
    </xf>
    <xf borderId="0" fillId="0" fontId="5" numFmtId="0" xfId="0" applyAlignment="1" applyFont="1">
      <alignment horizontal="center"/>
    </xf>
    <xf borderId="11" fillId="0" fontId="1" numFmtId="0" xfId="0" applyAlignment="1" applyBorder="1" applyFont="1">
      <alignment horizontal="center"/>
    </xf>
    <xf borderId="11" fillId="0" fontId="3" numFmtId="0" xfId="0" applyBorder="1" applyFont="1"/>
    <xf borderId="12" fillId="0" fontId="1" numFmtId="0" xfId="0" applyAlignment="1" applyBorder="1" applyFont="1">
      <alignment horizontal="center" vertical="center"/>
    </xf>
    <xf borderId="12" fillId="0" fontId="1" numFmtId="12" xfId="0" applyAlignment="1" applyBorder="1" applyFont="1" applyNumberFormat="1">
      <alignment horizontal="center" shrinkToFit="0" vertical="center" wrapText="1"/>
    </xf>
    <xf borderId="12" fillId="0" fontId="1" numFmtId="0" xfId="0" applyAlignment="1" applyBorder="1" applyFont="1">
      <alignment horizontal="center" shrinkToFit="0" vertical="center" wrapText="1"/>
    </xf>
    <xf borderId="10" fillId="0" fontId="2" numFmtId="0" xfId="0" applyAlignment="1" applyBorder="1" applyFont="1">
      <alignment horizontal="center" readingOrder="0"/>
    </xf>
    <xf borderId="10" fillId="0" fontId="6" numFmtId="0" xfId="0" applyAlignment="1" applyBorder="1" applyFont="1">
      <alignment horizontal="center" readingOrder="0"/>
    </xf>
    <xf borderId="10" fillId="0" fontId="6" numFmtId="0" xfId="0" applyAlignment="1" applyBorder="1" applyFont="1">
      <alignment readingOrder="0"/>
    </xf>
    <xf quotePrefix="1" borderId="10" fillId="0" fontId="6" numFmtId="0" xfId="0" applyAlignment="1" applyBorder="1" applyFont="1">
      <alignment horizontal="center" readingOrder="0"/>
    </xf>
    <xf borderId="3" fillId="0" fontId="2" numFmtId="0" xfId="0" applyAlignment="1" applyBorder="1" applyFont="1">
      <alignment horizontal="center"/>
    </xf>
    <xf borderId="10" fillId="2" fontId="6" numFmtId="0" xfId="0" applyAlignment="1" applyBorder="1" applyFont="1">
      <alignment horizontal="center"/>
    </xf>
    <xf borderId="10" fillId="0" fontId="6" numFmtId="0" xfId="0" applyBorder="1" applyFont="1"/>
    <xf quotePrefix="1" borderId="13" fillId="2" fontId="6" numFmtId="0" xfId="0" applyAlignment="1" applyBorder="1" applyFont="1">
      <alignment horizontal="center"/>
    </xf>
    <xf quotePrefix="1" borderId="10" fillId="2" fontId="6" numFmtId="0" xfId="0" applyAlignment="1" applyBorder="1" applyFont="1">
      <alignment horizontal="center"/>
    </xf>
    <xf borderId="0" fillId="0" fontId="5" numFmtId="0" xfId="0" applyFont="1"/>
    <xf borderId="0" fillId="0" fontId="7" numFmtId="0" xfId="0" applyAlignment="1" applyFont="1">
      <alignment horizontal="center"/>
    </xf>
    <xf borderId="8" fillId="0" fontId="1" numFmtId="12" xfId="0" applyAlignment="1" applyBorder="1" applyFont="1" applyNumberFormat="1">
      <alignment horizontal="center" shrinkToFit="0" vertical="center" wrapText="1"/>
    </xf>
    <xf borderId="8" fillId="0" fontId="1" numFmtId="0" xfId="0" applyAlignment="1" applyBorder="1" applyFont="1">
      <alignment horizontal="center" shrinkToFit="0" vertical="center" wrapText="1"/>
    </xf>
    <xf borderId="10" fillId="0" fontId="6" numFmtId="0" xfId="0" applyAlignment="1" applyBorder="1" applyFont="1">
      <alignment horizontal="center"/>
    </xf>
    <xf quotePrefix="1" borderId="10" fillId="0" fontId="6" numFmtId="0" xfId="0" applyAlignment="1" applyBorder="1" applyFont="1">
      <alignment horizontal="center"/>
    </xf>
    <xf borderId="11" fillId="0" fontId="1" numFmtId="0" xfId="0" applyAlignment="1" applyBorder="1" applyFont="1">
      <alignment horizontal="center" vertical="center"/>
    </xf>
    <xf borderId="0" fillId="0" fontId="5" numFmtId="0" xfId="0" applyAlignment="1" applyFont="1">
      <alignment horizontal="left"/>
    </xf>
    <xf borderId="0" fillId="0" fontId="5" numFmtId="0" xfId="0" applyAlignment="1" applyFont="1">
      <alignment vertical="center"/>
    </xf>
    <xf borderId="14" fillId="0" fontId="1" numFmtId="0" xfId="0" applyAlignment="1" applyBorder="1" applyFont="1">
      <alignment horizontal="center" vertical="center"/>
    </xf>
    <xf borderId="0" fillId="0" fontId="2" numFmtId="0" xfId="0" applyAlignment="1" applyFont="1">
      <alignment vertical="center"/>
    </xf>
    <xf borderId="0" fillId="0" fontId="8" numFmtId="0" xfId="0" applyFont="1"/>
    <xf borderId="0" fillId="0" fontId="8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customschemas.google.com/relationships/workbookmetadata" Target="metadata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4.13"/>
    <col customWidth="1" min="3" max="3" width="44.88"/>
    <col customWidth="1" min="4" max="4" width="22.63"/>
    <col customWidth="1" min="5" max="5" width="17.38"/>
    <col customWidth="1" min="6" max="6" width="28.88"/>
    <col customWidth="1" min="7" max="26" width="7.88"/>
  </cols>
  <sheetData>
    <row r="1">
      <c r="A1" s="1" t="s">
        <v>0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7.25" customHeight="1">
      <c r="A2" s="4" t="s">
        <v>1</v>
      </c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7.25" customHeight="1">
      <c r="A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4.0" customHeight="1">
      <c r="A4" s="6" t="s">
        <v>2</v>
      </c>
      <c r="B4" s="7"/>
      <c r="C4" s="8" t="s">
        <v>3</v>
      </c>
      <c r="D4" s="9"/>
      <c r="E4" s="10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6.25" customHeight="1">
      <c r="A5" s="11"/>
      <c r="B5" s="12"/>
      <c r="C5" s="8" t="s">
        <v>4</v>
      </c>
      <c r="D5" s="9"/>
      <c r="E5" s="10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7.25" customHeight="1">
      <c r="A6" s="13" t="s">
        <v>5</v>
      </c>
      <c r="B6" s="14" t="s">
        <v>6</v>
      </c>
      <c r="C6" s="13" t="s">
        <v>7</v>
      </c>
      <c r="D6" s="13" t="s">
        <v>8</v>
      </c>
      <c r="E6" s="13" t="s">
        <v>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5"/>
      <c r="B7" s="15"/>
      <c r="C7" s="15"/>
      <c r="D7" s="15"/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6">
        <v>1.0</v>
      </c>
      <c r="B8" s="16">
        <v>1.907341045E9</v>
      </c>
      <c r="C8" s="17" t="s">
        <v>10</v>
      </c>
      <c r="D8" s="16" t="s">
        <v>11</v>
      </c>
      <c r="E8" s="18" t="s">
        <v>12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6">
        <v>2.0</v>
      </c>
      <c r="B9" s="16">
        <v>2.007511035E9</v>
      </c>
      <c r="C9" s="17" t="s">
        <v>13</v>
      </c>
      <c r="D9" s="16" t="s">
        <v>14</v>
      </c>
      <c r="E9" s="18" t="s">
        <v>15</v>
      </c>
      <c r="F9" s="1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6">
        <v>3.0</v>
      </c>
      <c r="B10" s="16">
        <v>2.007511224E9</v>
      </c>
      <c r="C10" s="17" t="s">
        <v>16</v>
      </c>
      <c r="D10" s="16" t="s">
        <v>14</v>
      </c>
      <c r="E10" s="18" t="s">
        <v>17</v>
      </c>
      <c r="F10" s="1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6">
        <v>4.0</v>
      </c>
      <c r="B11" s="16">
        <v>2.00751126E9</v>
      </c>
      <c r="C11" s="17" t="s">
        <v>18</v>
      </c>
      <c r="D11" s="16" t="s">
        <v>14</v>
      </c>
      <c r="E11" s="18" t="s">
        <v>19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6">
        <v>5.0</v>
      </c>
      <c r="B12" s="16">
        <v>2.007521273E9</v>
      </c>
      <c r="C12" s="17" t="str">
        <f>PROPER("made aditya prayoga")</f>
        <v>Made Aditya Prayoga</v>
      </c>
      <c r="D12" s="16" t="s">
        <v>20</v>
      </c>
      <c r="E12" s="18" t="s">
        <v>21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6">
        <v>6.0</v>
      </c>
      <c r="B13" s="16">
        <v>2.007531293E9</v>
      </c>
      <c r="C13" s="17" t="str">
        <f>PROPER("ida ayu amanda triana stari")</f>
        <v>Ida Ayu Amanda Triana Stari</v>
      </c>
      <c r="D13" s="16" t="s">
        <v>22</v>
      </c>
      <c r="E13" s="18" t="s">
        <v>23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6">
        <v>7.0</v>
      </c>
      <c r="B14" s="16">
        <v>2.107511006E9</v>
      </c>
      <c r="C14" s="17" t="s">
        <v>24</v>
      </c>
      <c r="D14" s="16" t="s">
        <v>14</v>
      </c>
      <c r="E14" s="18" t="s">
        <v>25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6">
        <v>8.0</v>
      </c>
      <c r="B15" s="16">
        <v>2.107511027E9</v>
      </c>
      <c r="C15" s="17" t="s">
        <v>26</v>
      </c>
      <c r="D15" s="16" t="s">
        <v>14</v>
      </c>
      <c r="E15" s="18" t="s">
        <v>27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6">
        <v>9.0</v>
      </c>
      <c r="B16" s="16">
        <v>2.107511037E9</v>
      </c>
      <c r="C16" s="17" t="s">
        <v>28</v>
      </c>
      <c r="D16" s="16" t="s">
        <v>14</v>
      </c>
      <c r="E16" s="18" t="s">
        <v>29</v>
      </c>
      <c r="F16" s="3"/>
    </row>
    <row r="17">
      <c r="A17" s="16">
        <v>10.0</v>
      </c>
      <c r="B17" s="16">
        <v>2.107511057E9</v>
      </c>
      <c r="C17" s="17" t="s">
        <v>30</v>
      </c>
      <c r="D17" s="16" t="s">
        <v>14</v>
      </c>
      <c r="E17" s="18" t="s">
        <v>31</v>
      </c>
      <c r="F17" s="3"/>
    </row>
    <row r="18">
      <c r="A18" s="16">
        <v>11.0</v>
      </c>
      <c r="B18" s="20">
        <v>2.107511076E9</v>
      </c>
      <c r="C18" s="17" t="s">
        <v>32</v>
      </c>
      <c r="D18" s="16" t="s">
        <v>14</v>
      </c>
      <c r="E18" s="21" t="s">
        <v>33</v>
      </c>
      <c r="F18" s="3"/>
    </row>
    <row r="19">
      <c r="A19" s="16">
        <v>12.0</v>
      </c>
      <c r="B19" s="16">
        <v>2.107511077E9</v>
      </c>
      <c r="C19" s="17" t="s">
        <v>34</v>
      </c>
      <c r="D19" s="16" t="s">
        <v>14</v>
      </c>
      <c r="E19" s="18" t="s">
        <v>35</v>
      </c>
      <c r="F19" s="3"/>
    </row>
    <row r="20">
      <c r="A20" s="16">
        <v>13.0</v>
      </c>
      <c r="B20" s="16">
        <v>2.107511098E9</v>
      </c>
      <c r="C20" s="17" t="s">
        <v>36</v>
      </c>
      <c r="D20" s="16" t="s">
        <v>14</v>
      </c>
      <c r="E20" s="18" t="s">
        <v>37</v>
      </c>
      <c r="F20" s="3"/>
    </row>
    <row r="21" ht="15.75" customHeight="1">
      <c r="A21" s="16">
        <v>14.0</v>
      </c>
      <c r="B21" s="16">
        <v>2.107511108E9</v>
      </c>
      <c r="C21" s="17" t="s">
        <v>38</v>
      </c>
      <c r="D21" s="16" t="s">
        <v>14</v>
      </c>
      <c r="E21" s="18" t="s">
        <v>39</v>
      </c>
      <c r="F21" s="3"/>
    </row>
    <row r="22" ht="15.75" customHeight="1">
      <c r="A22" s="16">
        <v>15.0</v>
      </c>
      <c r="B22" s="16">
        <v>2.107511132E9</v>
      </c>
      <c r="C22" s="17" t="s">
        <v>40</v>
      </c>
      <c r="D22" s="16" t="s">
        <v>14</v>
      </c>
      <c r="E22" s="18" t="s">
        <v>41</v>
      </c>
      <c r="F22" s="3"/>
    </row>
    <row r="23" ht="15.75" customHeight="1">
      <c r="A23" s="16">
        <v>16.0</v>
      </c>
      <c r="B23" s="20">
        <v>2.107511145E9</v>
      </c>
      <c r="C23" s="17" t="s">
        <v>42</v>
      </c>
      <c r="D23" s="16" t="s">
        <v>14</v>
      </c>
      <c r="E23" s="21" t="s">
        <v>43</v>
      </c>
      <c r="F23" s="3"/>
    </row>
    <row r="24" ht="15.75" customHeight="1">
      <c r="A24" s="16">
        <v>17.0</v>
      </c>
      <c r="B24" s="16">
        <v>2.107511164E9</v>
      </c>
      <c r="C24" s="17" t="s">
        <v>44</v>
      </c>
      <c r="D24" s="16" t="s">
        <v>14</v>
      </c>
      <c r="E24" s="18" t="s">
        <v>45</v>
      </c>
      <c r="F24" s="3"/>
    </row>
    <row r="25" ht="15.75" customHeight="1">
      <c r="A25" s="16">
        <v>18.0</v>
      </c>
      <c r="B25" s="16">
        <v>2.107521019E9</v>
      </c>
      <c r="C25" s="17" t="s">
        <v>46</v>
      </c>
      <c r="D25" s="16" t="s">
        <v>20</v>
      </c>
      <c r="E25" s="18" t="s">
        <v>47</v>
      </c>
    </row>
    <row r="26" ht="15.75" customHeight="1">
      <c r="A26" s="16">
        <v>19.0</v>
      </c>
      <c r="B26" s="16">
        <v>2.107521027E9</v>
      </c>
      <c r="C26" s="17" t="s">
        <v>48</v>
      </c>
      <c r="D26" s="16" t="s">
        <v>20</v>
      </c>
      <c r="E26" s="18" t="s">
        <v>49</v>
      </c>
    </row>
    <row r="27" ht="15.75" customHeight="1">
      <c r="A27" s="16">
        <v>20.0</v>
      </c>
      <c r="B27" s="16">
        <v>2.107521029E9</v>
      </c>
      <c r="C27" s="17" t="s">
        <v>50</v>
      </c>
      <c r="D27" s="16" t="s">
        <v>20</v>
      </c>
      <c r="E27" s="18" t="s">
        <v>51</v>
      </c>
    </row>
    <row r="28" ht="15.75" customHeight="1">
      <c r="A28" s="16">
        <v>21.0</v>
      </c>
      <c r="B28" s="16">
        <v>2.107521046E9</v>
      </c>
      <c r="C28" s="17" t="str">
        <f>PROPER("PUTU DERA LASTMI")</f>
        <v>Putu Dera Lastmi</v>
      </c>
      <c r="D28" s="16" t="s">
        <v>20</v>
      </c>
      <c r="E28" s="18" t="s">
        <v>52</v>
      </c>
    </row>
    <row r="29" ht="15.75" customHeight="1">
      <c r="A29" s="16">
        <v>22.0</v>
      </c>
      <c r="B29" s="16">
        <v>2.107521062E9</v>
      </c>
      <c r="C29" s="17" t="s">
        <v>53</v>
      </c>
      <c r="D29" s="16" t="s">
        <v>20</v>
      </c>
      <c r="E29" s="18" t="s">
        <v>54</v>
      </c>
    </row>
    <row r="30" ht="15.75" customHeight="1">
      <c r="A30" s="16">
        <v>23.0</v>
      </c>
      <c r="B30" s="16">
        <v>2.107521091E9</v>
      </c>
      <c r="C30" s="17" t="s">
        <v>55</v>
      </c>
      <c r="D30" s="16" t="s">
        <v>20</v>
      </c>
      <c r="E30" s="18" t="s">
        <v>56</v>
      </c>
    </row>
    <row r="31" ht="15.75" customHeight="1">
      <c r="A31" s="16">
        <v>24.0</v>
      </c>
      <c r="B31" s="16">
        <v>2.107521099E9</v>
      </c>
      <c r="C31" s="17" t="str">
        <f>PROPER("I MADE LANANG PRADNYA PRAMUDYA")</f>
        <v>I Made Lanang Pradnya Pramudya</v>
      </c>
      <c r="D31" s="16" t="s">
        <v>20</v>
      </c>
      <c r="E31" s="18" t="s">
        <v>57</v>
      </c>
    </row>
    <row r="32" ht="15.75" customHeight="1">
      <c r="A32" s="16">
        <v>25.0</v>
      </c>
      <c r="B32" s="16">
        <v>2.107521115E9</v>
      </c>
      <c r="C32" s="17" t="s">
        <v>58</v>
      </c>
      <c r="D32" s="16" t="s">
        <v>20</v>
      </c>
      <c r="E32" s="18" t="s">
        <v>59</v>
      </c>
    </row>
    <row r="33" ht="15.75" customHeight="1">
      <c r="A33" s="16">
        <v>26.0</v>
      </c>
      <c r="B33" s="16">
        <v>2.107521141E9</v>
      </c>
      <c r="C33" s="17" t="s">
        <v>60</v>
      </c>
      <c r="D33" s="16" t="s">
        <v>20</v>
      </c>
      <c r="E33" s="18" t="s">
        <v>61</v>
      </c>
    </row>
    <row r="34" ht="15.75" customHeight="1">
      <c r="A34" s="16">
        <v>27.0</v>
      </c>
      <c r="B34" s="16">
        <v>2.107521144E9</v>
      </c>
      <c r="C34" s="17" t="s">
        <v>62</v>
      </c>
      <c r="D34" s="16" t="s">
        <v>20</v>
      </c>
      <c r="E34" s="18" t="s">
        <v>63</v>
      </c>
    </row>
    <row r="35" ht="15.75" customHeight="1">
      <c r="A35" s="16">
        <v>28.0</v>
      </c>
      <c r="B35" s="16">
        <v>2.107521157E9</v>
      </c>
      <c r="C35" s="17" t="s">
        <v>64</v>
      </c>
      <c r="D35" s="16" t="s">
        <v>20</v>
      </c>
      <c r="E35" s="18" t="s">
        <v>65</v>
      </c>
    </row>
    <row r="36" ht="15.75" customHeight="1">
      <c r="A36" s="16">
        <v>29.0</v>
      </c>
      <c r="B36" s="16">
        <v>2.10752117E9</v>
      </c>
      <c r="C36" s="17" t="s">
        <v>66</v>
      </c>
      <c r="D36" s="16" t="s">
        <v>20</v>
      </c>
      <c r="E36" s="18" t="s">
        <v>67</v>
      </c>
    </row>
    <row r="37" ht="15.75" customHeight="1">
      <c r="A37" s="16">
        <v>30.0</v>
      </c>
      <c r="B37" s="16">
        <v>2.107531001E9</v>
      </c>
      <c r="C37" s="17" t="s">
        <v>68</v>
      </c>
      <c r="D37" s="16" t="s">
        <v>22</v>
      </c>
      <c r="E37" s="18" t="s">
        <v>69</v>
      </c>
    </row>
    <row r="38" ht="15.75" customHeight="1">
      <c r="A38" s="16">
        <v>31.0</v>
      </c>
      <c r="B38" s="16">
        <v>2.107531035E9</v>
      </c>
      <c r="C38" s="17" t="s">
        <v>70</v>
      </c>
      <c r="D38" s="16" t="s">
        <v>22</v>
      </c>
      <c r="E38" s="18" t="s">
        <v>71</v>
      </c>
    </row>
    <row r="39" ht="15.75" customHeight="1">
      <c r="A39" s="16">
        <v>32.0</v>
      </c>
      <c r="B39" s="16">
        <v>2.107531037E9</v>
      </c>
      <c r="C39" s="17" t="s">
        <v>72</v>
      </c>
      <c r="D39" s="16" t="s">
        <v>22</v>
      </c>
      <c r="E39" s="18" t="s">
        <v>73</v>
      </c>
    </row>
    <row r="40" ht="15.75" customHeight="1">
      <c r="A40" s="16">
        <v>33.0</v>
      </c>
      <c r="B40" s="16">
        <v>2.107531045E9</v>
      </c>
      <c r="C40" s="17" t="s">
        <v>74</v>
      </c>
      <c r="D40" s="16" t="s">
        <v>22</v>
      </c>
      <c r="E40" s="18" t="s">
        <v>75</v>
      </c>
      <c r="F40" s="3"/>
    </row>
    <row r="41" ht="15.75" customHeight="1">
      <c r="A41" s="16">
        <v>34.0</v>
      </c>
      <c r="B41" s="16">
        <v>2.107531059E9</v>
      </c>
      <c r="C41" s="17" t="s">
        <v>76</v>
      </c>
      <c r="D41" s="16" t="s">
        <v>22</v>
      </c>
      <c r="E41" s="18" t="s">
        <v>77</v>
      </c>
    </row>
    <row r="42" ht="15.75" customHeight="1">
      <c r="A42" s="16">
        <v>35.0</v>
      </c>
      <c r="B42" s="16">
        <v>2.107531104E9</v>
      </c>
      <c r="C42" s="17" t="s">
        <v>78</v>
      </c>
      <c r="D42" s="16" t="s">
        <v>22</v>
      </c>
      <c r="E42" s="18" t="s">
        <v>79</v>
      </c>
    </row>
    <row r="43" ht="15.75" customHeight="1">
      <c r="A43" s="16">
        <v>36.0</v>
      </c>
      <c r="B43" s="16">
        <v>2.10753113E9</v>
      </c>
      <c r="C43" s="17" t="s">
        <v>80</v>
      </c>
      <c r="D43" s="16" t="s">
        <v>22</v>
      </c>
      <c r="E43" s="18" t="s">
        <v>81</v>
      </c>
    </row>
    <row r="44" ht="15.75" customHeight="1">
      <c r="A44" s="16">
        <v>37.0</v>
      </c>
      <c r="B44" s="16">
        <v>2.107531131E9</v>
      </c>
      <c r="C44" s="17" t="str">
        <f>PROPER("NI NYOMAN WIRASTIYANTI PAULINA")</f>
        <v>Ni Nyoman Wirastiyanti Paulina</v>
      </c>
      <c r="D44" s="16" t="s">
        <v>22</v>
      </c>
      <c r="E44" s="18" t="s">
        <v>82</v>
      </c>
    </row>
    <row r="45" ht="15.75" customHeight="1">
      <c r="A45" s="16">
        <v>38.0</v>
      </c>
      <c r="B45" s="16">
        <v>2.107531137E9</v>
      </c>
      <c r="C45" s="17" t="s">
        <v>83</v>
      </c>
      <c r="D45" s="16" t="s">
        <v>22</v>
      </c>
      <c r="E45" s="18" t="s">
        <v>84</v>
      </c>
    </row>
    <row r="46" ht="15.75" customHeight="1">
      <c r="A46" s="16">
        <v>39.0</v>
      </c>
      <c r="B46" s="16">
        <v>2.107531144E9</v>
      </c>
      <c r="C46" s="17" t="s">
        <v>85</v>
      </c>
      <c r="D46" s="16" t="s">
        <v>22</v>
      </c>
      <c r="E46" s="18" t="s">
        <v>86</v>
      </c>
    </row>
    <row r="47" ht="15.75" customHeight="1">
      <c r="A47" s="16">
        <v>40.0</v>
      </c>
      <c r="B47" s="16">
        <v>2.107531149E9</v>
      </c>
      <c r="C47" s="22" t="s">
        <v>87</v>
      </c>
      <c r="D47" s="16" t="s">
        <v>22</v>
      </c>
      <c r="E47" s="18" t="s">
        <v>88</v>
      </c>
    </row>
    <row r="48" ht="15.75" customHeight="1">
      <c r="A48" s="16">
        <v>41.0</v>
      </c>
      <c r="B48" s="16">
        <v>2.107531188E9</v>
      </c>
      <c r="C48" s="17" t="s">
        <v>89</v>
      </c>
      <c r="D48" s="16" t="s">
        <v>22</v>
      </c>
      <c r="E48" s="18" t="s">
        <v>90</v>
      </c>
    </row>
    <row r="49" ht="15.75" customHeight="1">
      <c r="A49" s="16">
        <v>42.0</v>
      </c>
      <c r="B49" s="16">
        <v>2.1075312E9</v>
      </c>
      <c r="C49" s="17" t="str">
        <f>PROPER("LUTHFIA DEWITA")</f>
        <v>Luthfia Dewita</v>
      </c>
      <c r="D49" s="16" t="s">
        <v>22</v>
      </c>
      <c r="E49" s="18" t="s">
        <v>91</v>
      </c>
    </row>
    <row r="50" ht="15.75" customHeight="1">
      <c r="A50" s="23"/>
      <c r="B50" s="23"/>
      <c r="C50" s="3"/>
      <c r="D50" s="23"/>
      <c r="E50" s="23"/>
    </row>
    <row r="51" ht="15.75" customHeight="1">
      <c r="A51" s="23"/>
      <c r="B51" s="23"/>
      <c r="C51" s="3"/>
      <c r="D51" s="23"/>
      <c r="E51" s="23"/>
    </row>
    <row r="52" ht="15.75" customHeight="1">
      <c r="A52" s="23"/>
      <c r="B52" s="23"/>
      <c r="C52" s="3"/>
      <c r="D52" s="23"/>
      <c r="E52" s="23"/>
    </row>
    <row r="53" ht="15.75" customHeight="1">
      <c r="A53" s="23"/>
      <c r="B53" s="23"/>
      <c r="C53" s="3"/>
      <c r="D53" s="23"/>
      <c r="E53" s="23"/>
    </row>
    <row r="54" ht="15.75" customHeight="1">
      <c r="A54" s="23"/>
      <c r="B54" s="23"/>
      <c r="C54" s="3"/>
      <c r="D54" s="23"/>
      <c r="E54" s="23"/>
    </row>
    <row r="55" ht="15.75" customHeight="1">
      <c r="A55" s="23"/>
      <c r="B55" s="23"/>
      <c r="C55" s="3"/>
      <c r="D55" s="23"/>
      <c r="E55" s="23"/>
    </row>
    <row r="56" ht="15.75" customHeight="1">
      <c r="A56" s="23"/>
      <c r="B56" s="23"/>
      <c r="C56" s="3"/>
      <c r="D56" s="23"/>
      <c r="E56" s="23"/>
    </row>
    <row r="57" ht="15.75" customHeight="1">
      <c r="A57" s="23"/>
      <c r="B57" s="23"/>
      <c r="C57" s="3"/>
      <c r="D57" s="23"/>
      <c r="E57" s="23"/>
    </row>
    <row r="58" ht="15.75" customHeight="1">
      <c r="A58" s="23"/>
      <c r="B58" s="23"/>
      <c r="C58" s="3"/>
      <c r="D58" s="23"/>
      <c r="E58" s="23"/>
    </row>
    <row r="59" ht="15.75" customHeight="1">
      <c r="A59" s="23"/>
      <c r="B59" s="23"/>
      <c r="C59" s="3"/>
      <c r="D59" s="23"/>
      <c r="E59" s="23"/>
    </row>
    <row r="60" ht="15.75" customHeight="1">
      <c r="A60" s="23"/>
      <c r="B60" s="23"/>
      <c r="C60" s="3"/>
      <c r="D60" s="23"/>
      <c r="E60" s="23"/>
    </row>
    <row r="61" ht="15.75" customHeight="1">
      <c r="A61" s="23"/>
      <c r="B61" s="23"/>
      <c r="C61" s="3"/>
      <c r="D61" s="23"/>
      <c r="E61" s="23"/>
    </row>
    <row r="62" ht="15.75" customHeight="1">
      <c r="A62" s="23"/>
      <c r="B62" s="23"/>
      <c r="C62" s="3"/>
      <c r="D62" s="23"/>
      <c r="E62" s="23"/>
    </row>
    <row r="63" ht="15.75" customHeight="1">
      <c r="A63" s="23"/>
      <c r="B63" s="23"/>
      <c r="C63" s="3"/>
      <c r="D63" s="23"/>
      <c r="E63" s="23"/>
    </row>
    <row r="64" ht="15.75" customHeight="1">
      <c r="A64" s="23"/>
      <c r="B64" s="23"/>
      <c r="C64" s="3"/>
      <c r="D64" s="23"/>
      <c r="E64" s="23"/>
    </row>
    <row r="65" ht="15.75" customHeight="1">
      <c r="A65" s="23"/>
      <c r="B65" s="23"/>
      <c r="C65" s="3"/>
      <c r="D65" s="23"/>
      <c r="E65" s="23"/>
    </row>
    <row r="66" ht="15.75" customHeight="1">
      <c r="A66" s="23"/>
      <c r="B66" s="23"/>
      <c r="C66" s="3"/>
      <c r="D66" s="23"/>
      <c r="E66" s="23"/>
    </row>
    <row r="67" ht="15.75" customHeight="1">
      <c r="A67" s="23"/>
      <c r="B67" s="23"/>
      <c r="C67" s="3"/>
      <c r="D67" s="23"/>
      <c r="E67" s="23"/>
    </row>
    <row r="68" ht="15.75" customHeight="1">
      <c r="A68" s="23"/>
      <c r="B68" s="23"/>
      <c r="C68" s="3"/>
      <c r="D68" s="23"/>
      <c r="E68" s="23"/>
    </row>
    <row r="69" ht="15.75" customHeight="1">
      <c r="A69" s="23"/>
      <c r="B69" s="23"/>
      <c r="C69" s="3"/>
      <c r="D69" s="23"/>
      <c r="E69" s="23"/>
    </row>
    <row r="70" ht="15.75" customHeight="1">
      <c r="A70" s="23"/>
      <c r="B70" s="23"/>
      <c r="C70" s="3"/>
      <c r="D70" s="23"/>
      <c r="E70" s="23"/>
    </row>
    <row r="71" ht="15.75" customHeight="1">
      <c r="A71" s="23"/>
      <c r="B71" s="23"/>
      <c r="C71" s="3"/>
      <c r="D71" s="23"/>
      <c r="E71" s="23"/>
    </row>
    <row r="72" ht="15.75" customHeight="1">
      <c r="A72" s="23"/>
      <c r="B72" s="23"/>
      <c r="C72" s="3"/>
      <c r="D72" s="23"/>
      <c r="E72" s="23"/>
    </row>
    <row r="73" ht="15.75" customHeight="1">
      <c r="A73" s="23"/>
      <c r="B73" s="23"/>
      <c r="C73" s="3"/>
      <c r="D73" s="23"/>
      <c r="E73" s="23"/>
    </row>
    <row r="74" ht="15.75" customHeight="1">
      <c r="A74" s="23"/>
      <c r="B74" s="23"/>
      <c r="C74" s="3"/>
      <c r="D74" s="23"/>
      <c r="E74" s="23"/>
    </row>
    <row r="75" ht="15.75" customHeight="1">
      <c r="A75" s="23"/>
      <c r="B75" s="23"/>
      <c r="C75" s="3"/>
      <c r="D75" s="23"/>
      <c r="E75" s="23"/>
    </row>
    <row r="76" ht="15.75" customHeight="1">
      <c r="A76" s="23"/>
      <c r="B76" s="23"/>
      <c r="C76" s="3"/>
      <c r="D76" s="23"/>
      <c r="E76" s="23"/>
    </row>
    <row r="77" ht="15.75" customHeight="1">
      <c r="A77" s="23"/>
      <c r="B77" s="23"/>
      <c r="C77" s="3"/>
      <c r="D77" s="23"/>
      <c r="E77" s="23"/>
    </row>
    <row r="78" ht="15.75" customHeight="1">
      <c r="A78" s="23"/>
      <c r="B78" s="23"/>
      <c r="C78" s="3"/>
      <c r="D78" s="23"/>
      <c r="E78" s="23"/>
    </row>
    <row r="79" ht="15.75" customHeight="1">
      <c r="A79" s="23"/>
      <c r="B79" s="23"/>
      <c r="C79" s="3"/>
      <c r="D79" s="23"/>
      <c r="E79" s="23"/>
    </row>
    <row r="80" ht="15.75" customHeight="1">
      <c r="A80" s="23"/>
      <c r="B80" s="23"/>
      <c r="C80" s="3"/>
      <c r="D80" s="23"/>
      <c r="E80" s="23"/>
    </row>
    <row r="81" ht="15.75" customHeight="1">
      <c r="A81" s="23"/>
      <c r="B81" s="23"/>
      <c r="C81" s="3"/>
      <c r="D81" s="23"/>
      <c r="E81" s="23"/>
    </row>
    <row r="82" ht="15.75" customHeight="1">
      <c r="A82" s="23"/>
      <c r="B82" s="23"/>
      <c r="C82" s="3"/>
      <c r="D82" s="23"/>
      <c r="E82" s="23"/>
    </row>
    <row r="83" ht="15.75" customHeight="1">
      <c r="A83" s="23"/>
      <c r="B83" s="23"/>
      <c r="C83" s="3"/>
      <c r="D83" s="23"/>
      <c r="E83" s="23"/>
    </row>
    <row r="84" ht="15.75" customHeight="1">
      <c r="A84" s="23"/>
      <c r="B84" s="23"/>
      <c r="C84" s="3"/>
      <c r="D84" s="23"/>
      <c r="E84" s="23"/>
    </row>
    <row r="85" ht="15.75" customHeight="1">
      <c r="A85" s="23"/>
      <c r="B85" s="23"/>
      <c r="C85" s="3"/>
      <c r="D85" s="23"/>
      <c r="E85" s="23"/>
    </row>
    <row r="86" ht="15.75" customHeight="1">
      <c r="A86" s="23"/>
      <c r="B86" s="23"/>
      <c r="C86" s="3"/>
      <c r="D86" s="23"/>
      <c r="E86" s="23"/>
    </row>
    <row r="87" ht="15.75" customHeight="1">
      <c r="A87" s="23"/>
      <c r="B87" s="23"/>
      <c r="C87" s="3"/>
      <c r="D87" s="23"/>
      <c r="E87" s="23"/>
    </row>
    <row r="88" ht="15.75" customHeight="1">
      <c r="A88" s="23"/>
      <c r="B88" s="23"/>
      <c r="C88" s="3"/>
      <c r="D88" s="23"/>
      <c r="E88" s="23"/>
    </row>
    <row r="89" ht="15.75" customHeight="1">
      <c r="A89" s="23"/>
      <c r="B89" s="23"/>
      <c r="C89" s="3"/>
      <c r="D89" s="23"/>
      <c r="E89" s="23"/>
    </row>
    <row r="90" ht="15.75" customHeight="1">
      <c r="A90" s="23"/>
      <c r="B90" s="23"/>
      <c r="C90" s="3"/>
      <c r="D90" s="23"/>
      <c r="E90" s="23"/>
    </row>
    <row r="91" ht="15.75" customHeight="1">
      <c r="A91" s="23"/>
      <c r="B91" s="23"/>
      <c r="C91" s="3"/>
      <c r="D91" s="23"/>
      <c r="E91" s="23"/>
    </row>
    <row r="92" ht="15.75" customHeight="1">
      <c r="A92" s="23"/>
      <c r="B92" s="23"/>
      <c r="C92" s="3"/>
      <c r="D92" s="23"/>
      <c r="E92" s="23"/>
    </row>
    <row r="93" ht="15.75" customHeight="1">
      <c r="A93" s="23"/>
      <c r="B93" s="23"/>
      <c r="C93" s="3"/>
      <c r="D93" s="23"/>
      <c r="E93" s="23"/>
    </row>
    <row r="94" ht="15.75" customHeight="1">
      <c r="A94" s="23"/>
      <c r="B94" s="23"/>
      <c r="C94" s="3"/>
      <c r="D94" s="23"/>
      <c r="E94" s="23"/>
    </row>
    <row r="95" ht="15.75" customHeight="1">
      <c r="A95" s="23"/>
      <c r="B95" s="23"/>
      <c r="C95" s="3"/>
      <c r="D95" s="23"/>
      <c r="E95" s="23"/>
    </row>
    <row r="96" ht="15.75" customHeight="1">
      <c r="A96" s="23"/>
      <c r="B96" s="23"/>
      <c r="C96" s="3"/>
      <c r="D96" s="23"/>
      <c r="E96" s="23"/>
    </row>
    <row r="97" ht="15.75" customHeight="1">
      <c r="A97" s="23"/>
      <c r="B97" s="23"/>
      <c r="C97" s="3"/>
      <c r="D97" s="23"/>
      <c r="E97" s="23"/>
    </row>
    <row r="98" ht="15.75" customHeight="1">
      <c r="A98" s="23"/>
      <c r="B98" s="23"/>
      <c r="C98" s="3"/>
      <c r="D98" s="23"/>
      <c r="E98" s="23"/>
    </row>
    <row r="99" ht="15.75" customHeight="1">
      <c r="A99" s="23"/>
      <c r="B99" s="23"/>
      <c r="C99" s="3"/>
      <c r="D99" s="23"/>
      <c r="E99" s="23"/>
    </row>
    <row r="100" ht="15.75" customHeight="1">
      <c r="A100" s="23"/>
      <c r="B100" s="23"/>
      <c r="C100" s="3"/>
      <c r="D100" s="23"/>
      <c r="E100" s="23"/>
    </row>
    <row r="101" ht="15.75" customHeight="1">
      <c r="A101" s="23"/>
      <c r="B101" s="23"/>
      <c r="C101" s="3"/>
      <c r="D101" s="23"/>
      <c r="E101" s="23"/>
    </row>
    <row r="102" ht="15.75" customHeight="1">
      <c r="A102" s="23"/>
      <c r="B102" s="23"/>
      <c r="C102" s="3"/>
      <c r="D102" s="23"/>
      <c r="E102" s="23"/>
    </row>
    <row r="103" ht="15.75" customHeight="1">
      <c r="A103" s="23"/>
      <c r="B103" s="23"/>
      <c r="C103" s="3"/>
      <c r="D103" s="23"/>
      <c r="E103" s="23"/>
    </row>
    <row r="104" ht="15.75" customHeight="1">
      <c r="A104" s="23"/>
      <c r="B104" s="23"/>
      <c r="C104" s="3"/>
      <c r="D104" s="23"/>
      <c r="E104" s="23"/>
    </row>
    <row r="105" ht="15.75" customHeight="1">
      <c r="A105" s="23"/>
      <c r="B105" s="23"/>
      <c r="C105" s="3"/>
      <c r="D105" s="23"/>
      <c r="E105" s="23"/>
    </row>
    <row r="106" ht="15.75" customHeight="1">
      <c r="A106" s="23"/>
      <c r="B106" s="23"/>
      <c r="C106" s="3"/>
      <c r="D106" s="23"/>
      <c r="E106" s="23"/>
    </row>
    <row r="107" ht="15.75" customHeight="1">
      <c r="A107" s="23"/>
      <c r="B107" s="23"/>
      <c r="C107" s="3"/>
      <c r="D107" s="23"/>
      <c r="E107" s="23"/>
    </row>
    <row r="108" ht="15.75" customHeight="1">
      <c r="A108" s="23"/>
      <c r="B108" s="23"/>
      <c r="C108" s="3"/>
      <c r="D108" s="23"/>
      <c r="E108" s="23"/>
    </row>
    <row r="109" ht="15.75" customHeight="1">
      <c r="A109" s="23"/>
      <c r="B109" s="23"/>
      <c r="C109" s="3"/>
      <c r="D109" s="23"/>
      <c r="E109" s="23"/>
    </row>
    <row r="110" ht="15.75" customHeight="1">
      <c r="A110" s="23"/>
      <c r="B110" s="23"/>
      <c r="C110" s="3"/>
      <c r="D110" s="23"/>
      <c r="E110" s="23"/>
    </row>
    <row r="111" ht="15.75" customHeight="1">
      <c r="A111" s="23"/>
      <c r="B111" s="23"/>
      <c r="C111" s="3"/>
      <c r="D111" s="23"/>
      <c r="E111" s="23"/>
    </row>
    <row r="112" ht="15.75" customHeight="1">
      <c r="A112" s="23"/>
      <c r="B112" s="23"/>
      <c r="C112" s="3"/>
      <c r="D112" s="23"/>
      <c r="E112" s="23"/>
    </row>
    <row r="113" ht="15.75" customHeight="1">
      <c r="A113" s="23"/>
      <c r="B113" s="23"/>
      <c r="C113" s="3"/>
      <c r="D113" s="23"/>
      <c r="E113" s="23"/>
    </row>
    <row r="114" ht="15.75" customHeight="1">
      <c r="A114" s="23"/>
      <c r="B114" s="23"/>
      <c r="C114" s="3"/>
      <c r="D114" s="23"/>
      <c r="E114" s="23"/>
    </row>
    <row r="115" ht="15.75" customHeight="1">
      <c r="A115" s="23"/>
      <c r="B115" s="23"/>
      <c r="C115" s="3"/>
      <c r="D115" s="23"/>
      <c r="E115" s="23"/>
    </row>
    <row r="116" ht="15.75" customHeight="1">
      <c r="A116" s="23"/>
      <c r="B116" s="23"/>
      <c r="C116" s="3"/>
      <c r="D116" s="23"/>
      <c r="E116" s="23"/>
    </row>
    <row r="117" ht="15.75" customHeight="1">
      <c r="A117" s="23"/>
      <c r="B117" s="23"/>
      <c r="C117" s="3"/>
      <c r="D117" s="23"/>
      <c r="E117" s="23"/>
    </row>
    <row r="118" ht="15.75" customHeight="1">
      <c r="A118" s="23"/>
      <c r="B118" s="23"/>
      <c r="C118" s="3"/>
      <c r="D118" s="23"/>
      <c r="E118" s="23"/>
    </row>
    <row r="119" ht="15.75" customHeight="1">
      <c r="A119" s="23"/>
      <c r="B119" s="23"/>
      <c r="C119" s="3"/>
      <c r="D119" s="23"/>
      <c r="E119" s="23"/>
    </row>
    <row r="120" ht="15.75" customHeight="1">
      <c r="A120" s="23"/>
      <c r="B120" s="23"/>
      <c r="C120" s="3"/>
      <c r="D120" s="23"/>
      <c r="E120" s="23"/>
    </row>
    <row r="121" ht="15.75" customHeight="1">
      <c r="A121" s="23"/>
      <c r="B121" s="23"/>
      <c r="C121" s="3"/>
      <c r="D121" s="23"/>
      <c r="E121" s="23"/>
    </row>
    <row r="122" ht="15.75" customHeight="1">
      <c r="A122" s="23"/>
      <c r="B122" s="23"/>
      <c r="C122" s="3"/>
      <c r="D122" s="23"/>
      <c r="E122" s="23"/>
    </row>
    <row r="123" ht="15.75" customHeight="1">
      <c r="A123" s="23"/>
      <c r="B123" s="23"/>
      <c r="C123" s="3"/>
      <c r="D123" s="23"/>
      <c r="E123" s="23"/>
    </row>
    <row r="124" ht="15.75" customHeight="1">
      <c r="A124" s="23"/>
      <c r="B124" s="23"/>
      <c r="C124" s="3"/>
      <c r="D124" s="23"/>
      <c r="E124" s="23"/>
    </row>
    <row r="125" ht="15.75" customHeight="1">
      <c r="A125" s="23"/>
      <c r="B125" s="23"/>
      <c r="C125" s="3"/>
      <c r="D125" s="23"/>
      <c r="E125" s="23"/>
    </row>
    <row r="126" ht="15.75" customHeight="1">
      <c r="A126" s="23"/>
      <c r="B126" s="23"/>
      <c r="C126" s="3"/>
      <c r="D126" s="23"/>
      <c r="E126" s="23"/>
    </row>
    <row r="127" ht="15.75" customHeight="1">
      <c r="A127" s="23"/>
      <c r="B127" s="23"/>
      <c r="C127" s="3"/>
      <c r="D127" s="23"/>
      <c r="E127" s="23"/>
    </row>
    <row r="128" ht="15.75" customHeight="1">
      <c r="A128" s="23"/>
      <c r="B128" s="23"/>
      <c r="C128" s="3"/>
      <c r="D128" s="23"/>
      <c r="E128" s="23"/>
    </row>
    <row r="129" ht="15.75" customHeight="1">
      <c r="A129" s="23"/>
      <c r="B129" s="23"/>
      <c r="C129" s="3"/>
      <c r="D129" s="23"/>
      <c r="E129" s="23"/>
    </row>
    <row r="130" ht="15.75" customHeight="1">
      <c r="A130" s="23"/>
      <c r="B130" s="23"/>
      <c r="C130" s="3"/>
      <c r="D130" s="23"/>
      <c r="E130" s="23"/>
    </row>
    <row r="131" ht="15.75" customHeight="1">
      <c r="A131" s="23"/>
      <c r="B131" s="23"/>
      <c r="C131" s="3"/>
      <c r="D131" s="23"/>
      <c r="E131" s="23"/>
    </row>
    <row r="132" ht="15.75" customHeight="1">
      <c r="A132" s="23"/>
      <c r="B132" s="23"/>
      <c r="C132" s="3"/>
      <c r="D132" s="23"/>
      <c r="E132" s="23"/>
    </row>
    <row r="133" ht="15.75" customHeight="1">
      <c r="A133" s="23"/>
      <c r="B133" s="23"/>
      <c r="C133" s="3"/>
      <c r="D133" s="23"/>
      <c r="E133" s="23"/>
    </row>
    <row r="134" ht="15.75" customHeight="1">
      <c r="A134" s="23"/>
      <c r="B134" s="23"/>
      <c r="C134" s="3"/>
      <c r="D134" s="23"/>
      <c r="E134" s="23"/>
    </row>
    <row r="135" ht="15.75" customHeight="1">
      <c r="A135" s="23"/>
      <c r="B135" s="23"/>
      <c r="C135" s="3"/>
      <c r="D135" s="23"/>
      <c r="E135" s="23"/>
    </row>
    <row r="136" ht="15.75" customHeight="1">
      <c r="A136" s="23"/>
      <c r="B136" s="23"/>
      <c r="C136" s="3"/>
      <c r="D136" s="23"/>
      <c r="E136" s="23"/>
    </row>
    <row r="137" ht="15.75" customHeight="1">
      <c r="A137" s="23"/>
      <c r="B137" s="23"/>
      <c r="C137" s="3"/>
      <c r="D137" s="23"/>
      <c r="E137" s="23"/>
    </row>
    <row r="138" ht="15.75" customHeight="1">
      <c r="A138" s="23"/>
      <c r="B138" s="23"/>
      <c r="C138" s="3"/>
      <c r="D138" s="23"/>
      <c r="E138" s="23"/>
    </row>
    <row r="139" ht="15.75" customHeight="1">
      <c r="A139" s="23"/>
      <c r="B139" s="23"/>
      <c r="C139" s="3"/>
      <c r="D139" s="23"/>
      <c r="E139" s="23"/>
    </row>
    <row r="140" ht="15.75" customHeight="1">
      <c r="A140" s="23"/>
      <c r="B140" s="23"/>
      <c r="C140" s="3"/>
      <c r="D140" s="23"/>
      <c r="E140" s="23"/>
    </row>
    <row r="141" ht="15.75" customHeight="1">
      <c r="A141" s="23"/>
      <c r="B141" s="23"/>
      <c r="C141" s="3"/>
      <c r="D141" s="23"/>
      <c r="E141" s="23"/>
    </row>
    <row r="142" ht="15.75" customHeight="1">
      <c r="A142" s="23"/>
      <c r="B142" s="23"/>
      <c r="C142" s="3"/>
      <c r="D142" s="23"/>
      <c r="E142" s="23"/>
    </row>
    <row r="143" ht="15.75" customHeight="1">
      <c r="A143" s="23"/>
      <c r="B143" s="23"/>
      <c r="C143" s="3"/>
      <c r="D143" s="23"/>
      <c r="E143" s="23"/>
    </row>
    <row r="144" ht="15.75" customHeight="1">
      <c r="A144" s="23"/>
      <c r="B144" s="23"/>
      <c r="C144" s="3"/>
      <c r="D144" s="23"/>
      <c r="E144" s="23"/>
    </row>
    <row r="145" ht="15.75" customHeight="1">
      <c r="A145" s="23"/>
      <c r="B145" s="23"/>
      <c r="C145" s="3"/>
      <c r="D145" s="23"/>
      <c r="E145" s="23"/>
    </row>
    <row r="146" ht="15.75" customHeight="1">
      <c r="A146" s="23"/>
      <c r="B146" s="23"/>
      <c r="C146" s="3"/>
      <c r="D146" s="23"/>
      <c r="E146" s="23"/>
    </row>
    <row r="147" ht="15.75" customHeight="1">
      <c r="A147" s="23"/>
      <c r="B147" s="23"/>
      <c r="C147" s="3"/>
      <c r="D147" s="23"/>
      <c r="E147" s="23"/>
    </row>
    <row r="148" ht="15.75" customHeight="1">
      <c r="A148" s="23"/>
      <c r="B148" s="23"/>
      <c r="C148" s="3"/>
      <c r="D148" s="23"/>
      <c r="E148" s="23"/>
    </row>
    <row r="149" ht="15.75" customHeight="1">
      <c r="A149" s="23"/>
      <c r="B149" s="23"/>
      <c r="C149" s="3"/>
      <c r="D149" s="23"/>
      <c r="E149" s="23"/>
    </row>
    <row r="150" ht="15.75" customHeight="1">
      <c r="A150" s="23"/>
      <c r="B150" s="23"/>
      <c r="C150" s="3"/>
      <c r="D150" s="23"/>
      <c r="E150" s="23"/>
    </row>
    <row r="151" ht="15.75" customHeight="1">
      <c r="A151" s="23"/>
      <c r="B151" s="23"/>
      <c r="C151" s="3"/>
      <c r="D151" s="23"/>
      <c r="E151" s="23"/>
    </row>
    <row r="152" ht="15.75" customHeight="1">
      <c r="A152" s="23"/>
      <c r="B152" s="23"/>
      <c r="C152" s="3"/>
      <c r="D152" s="23"/>
      <c r="E152" s="23"/>
    </row>
    <row r="153" ht="15.75" customHeight="1">
      <c r="A153" s="23"/>
      <c r="B153" s="23"/>
      <c r="C153" s="3"/>
      <c r="D153" s="23"/>
      <c r="E153" s="23"/>
    </row>
    <row r="154" ht="15.75" customHeight="1">
      <c r="A154" s="23"/>
      <c r="B154" s="23"/>
      <c r="C154" s="3"/>
      <c r="D154" s="23"/>
      <c r="E154" s="23"/>
    </row>
    <row r="155" ht="15.75" customHeight="1">
      <c r="A155" s="23"/>
      <c r="B155" s="23"/>
      <c r="C155" s="3"/>
      <c r="D155" s="23"/>
      <c r="E155" s="23"/>
    </row>
    <row r="156" ht="15.75" customHeight="1">
      <c r="A156" s="23"/>
      <c r="B156" s="23"/>
      <c r="C156" s="3"/>
      <c r="D156" s="23"/>
      <c r="E156" s="23"/>
    </row>
    <row r="157" ht="15.75" customHeight="1">
      <c r="A157" s="23"/>
      <c r="B157" s="23"/>
      <c r="C157" s="3"/>
      <c r="D157" s="23"/>
      <c r="E157" s="23"/>
    </row>
    <row r="158" ht="15.75" customHeight="1">
      <c r="A158" s="23"/>
      <c r="B158" s="23"/>
      <c r="C158" s="3"/>
      <c r="D158" s="23"/>
      <c r="E158" s="23"/>
    </row>
    <row r="159" ht="15.75" customHeight="1">
      <c r="A159" s="23"/>
      <c r="B159" s="23"/>
      <c r="C159" s="3"/>
      <c r="D159" s="23"/>
      <c r="E159" s="23"/>
    </row>
    <row r="160" ht="15.75" customHeight="1">
      <c r="A160" s="23"/>
      <c r="B160" s="23"/>
      <c r="C160" s="3"/>
      <c r="D160" s="23"/>
      <c r="E160" s="23"/>
    </row>
    <row r="161" ht="15.75" customHeight="1">
      <c r="A161" s="23"/>
      <c r="B161" s="23"/>
      <c r="C161" s="3"/>
      <c r="D161" s="23"/>
      <c r="E161" s="23"/>
    </row>
    <row r="162" ht="15.75" customHeight="1">
      <c r="A162" s="23"/>
      <c r="B162" s="23"/>
      <c r="C162" s="3"/>
      <c r="D162" s="23"/>
      <c r="E162" s="23"/>
    </row>
    <row r="163" ht="15.75" customHeight="1">
      <c r="A163" s="23"/>
      <c r="B163" s="23"/>
      <c r="C163" s="3"/>
      <c r="D163" s="23"/>
      <c r="E163" s="23"/>
    </row>
    <row r="164" ht="15.75" customHeight="1">
      <c r="A164" s="23"/>
      <c r="B164" s="23"/>
      <c r="C164" s="3"/>
      <c r="D164" s="23"/>
      <c r="E164" s="23"/>
    </row>
    <row r="165" ht="15.75" customHeight="1">
      <c r="A165" s="23"/>
      <c r="B165" s="23"/>
      <c r="C165" s="3"/>
      <c r="D165" s="23"/>
      <c r="E165" s="23"/>
    </row>
    <row r="166" ht="15.75" customHeight="1">
      <c r="A166" s="23"/>
      <c r="B166" s="23"/>
      <c r="C166" s="3"/>
      <c r="D166" s="23"/>
      <c r="E166" s="23"/>
    </row>
    <row r="167" ht="15.75" customHeight="1">
      <c r="A167" s="23"/>
      <c r="B167" s="23"/>
      <c r="C167" s="3"/>
      <c r="D167" s="23"/>
      <c r="E167" s="23"/>
    </row>
    <row r="168" ht="15.75" customHeight="1">
      <c r="A168" s="23"/>
      <c r="B168" s="23"/>
      <c r="C168" s="3"/>
      <c r="D168" s="23"/>
      <c r="E168" s="23"/>
    </row>
    <row r="169" ht="15.75" customHeight="1">
      <c r="A169" s="23"/>
      <c r="B169" s="23"/>
      <c r="C169" s="3"/>
      <c r="D169" s="23"/>
      <c r="E169" s="23"/>
    </row>
    <row r="170" ht="15.75" customHeight="1">
      <c r="A170" s="23"/>
      <c r="B170" s="23"/>
      <c r="C170" s="3"/>
      <c r="D170" s="23"/>
      <c r="E170" s="23"/>
    </row>
    <row r="171" ht="15.75" customHeight="1">
      <c r="A171" s="23"/>
      <c r="B171" s="23"/>
      <c r="C171" s="3"/>
      <c r="D171" s="23"/>
      <c r="E171" s="23"/>
    </row>
    <row r="172" ht="15.75" customHeight="1">
      <c r="A172" s="23"/>
      <c r="B172" s="23"/>
      <c r="C172" s="3"/>
      <c r="D172" s="23"/>
      <c r="E172" s="23"/>
    </row>
    <row r="173" ht="15.75" customHeight="1">
      <c r="A173" s="23"/>
      <c r="B173" s="23"/>
      <c r="C173" s="3"/>
      <c r="D173" s="23"/>
      <c r="E173" s="23"/>
    </row>
    <row r="174" ht="15.75" customHeight="1">
      <c r="A174" s="23"/>
      <c r="B174" s="23"/>
      <c r="C174" s="3"/>
      <c r="D174" s="23"/>
      <c r="E174" s="23"/>
    </row>
    <row r="175" ht="15.75" customHeight="1">
      <c r="A175" s="23"/>
      <c r="B175" s="23"/>
      <c r="C175" s="3"/>
      <c r="D175" s="23"/>
      <c r="E175" s="23"/>
    </row>
    <row r="176" ht="15.75" customHeight="1">
      <c r="A176" s="23"/>
      <c r="B176" s="23"/>
      <c r="C176" s="3"/>
      <c r="D176" s="23"/>
      <c r="E176" s="23"/>
    </row>
    <row r="177" ht="15.75" customHeight="1">
      <c r="A177" s="23"/>
      <c r="B177" s="23"/>
      <c r="C177" s="3"/>
      <c r="D177" s="23"/>
      <c r="E177" s="23"/>
    </row>
    <row r="178" ht="15.75" customHeight="1">
      <c r="A178" s="23"/>
      <c r="B178" s="23"/>
      <c r="C178" s="3"/>
      <c r="D178" s="23"/>
      <c r="E178" s="23"/>
    </row>
    <row r="179" ht="15.75" customHeight="1">
      <c r="A179" s="23"/>
      <c r="B179" s="23"/>
      <c r="C179" s="3"/>
      <c r="D179" s="23"/>
      <c r="E179" s="23"/>
    </row>
    <row r="180" ht="15.75" customHeight="1">
      <c r="A180" s="23"/>
      <c r="B180" s="23"/>
      <c r="C180" s="3"/>
      <c r="D180" s="23"/>
      <c r="E180" s="23"/>
    </row>
    <row r="181" ht="15.75" customHeight="1">
      <c r="A181" s="23"/>
      <c r="B181" s="23"/>
      <c r="C181" s="3"/>
      <c r="D181" s="23"/>
      <c r="E181" s="23"/>
    </row>
    <row r="182" ht="15.75" customHeight="1">
      <c r="A182" s="23"/>
      <c r="B182" s="23"/>
      <c r="C182" s="3"/>
      <c r="D182" s="23"/>
      <c r="E182" s="23"/>
    </row>
    <row r="183" ht="15.75" customHeight="1">
      <c r="A183" s="24"/>
      <c r="B183" s="24"/>
      <c r="D183" s="24"/>
      <c r="E183" s="24"/>
    </row>
    <row r="184" ht="15.75" customHeight="1">
      <c r="A184" s="24"/>
      <c r="B184" s="24"/>
      <c r="D184" s="24"/>
      <c r="E184" s="24"/>
    </row>
    <row r="185" ht="15.75" customHeight="1">
      <c r="A185" s="24"/>
      <c r="B185" s="24"/>
      <c r="D185" s="24"/>
      <c r="E185" s="24"/>
    </row>
    <row r="186" ht="15.75" customHeight="1">
      <c r="A186" s="24"/>
      <c r="B186" s="24"/>
      <c r="D186" s="24"/>
      <c r="E186" s="24"/>
    </row>
    <row r="187" ht="15.75" customHeight="1">
      <c r="A187" s="24"/>
      <c r="B187" s="24"/>
      <c r="D187" s="24"/>
      <c r="E187" s="24"/>
    </row>
    <row r="188" ht="15.75" customHeight="1">
      <c r="A188" s="24"/>
      <c r="B188" s="24"/>
      <c r="D188" s="24"/>
      <c r="E188" s="24"/>
    </row>
    <row r="189" ht="15.75" customHeight="1">
      <c r="A189" s="24"/>
      <c r="B189" s="24"/>
      <c r="D189" s="24"/>
      <c r="E189" s="24"/>
    </row>
    <row r="190" ht="15.75" customHeight="1">
      <c r="A190" s="24"/>
      <c r="B190" s="24"/>
      <c r="D190" s="24"/>
      <c r="E190" s="24"/>
    </row>
    <row r="191" ht="15.75" customHeight="1">
      <c r="A191" s="24"/>
      <c r="B191" s="24"/>
      <c r="D191" s="24"/>
      <c r="E191" s="24"/>
    </row>
    <row r="192" ht="15.75" customHeight="1">
      <c r="A192" s="24"/>
      <c r="B192" s="24"/>
      <c r="D192" s="24"/>
      <c r="E192" s="24"/>
    </row>
    <row r="193" ht="15.75" customHeight="1">
      <c r="A193" s="24"/>
      <c r="B193" s="24"/>
      <c r="D193" s="24"/>
      <c r="E193" s="24"/>
    </row>
    <row r="194" ht="15.75" customHeight="1">
      <c r="A194" s="24"/>
      <c r="B194" s="24"/>
      <c r="D194" s="24"/>
      <c r="E194" s="24"/>
    </row>
    <row r="195" ht="15.75" customHeight="1">
      <c r="A195" s="24"/>
      <c r="B195" s="24"/>
      <c r="D195" s="24"/>
      <c r="E195" s="24"/>
    </row>
    <row r="196" ht="15.75" customHeight="1">
      <c r="A196" s="24"/>
      <c r="B196" s="24"/>
      <c r="D196" s="24"/>
      <c r="E196" s="24"/>
    </row>
    <row r="197" ht="15.75" customHeight="1">
      <c r="A197" s="24"/>
      <c r="B197" s="24"/>
      <c r="D197" s="24"/>
      <c r="E197" s="24"/>
    </row>
    <row r="198" ht="15.75" customHeight="1">
      <c r="A198" s="24"/>
      <c r="B198" s="24"/>
      <c r="D198" s="24"/>
      <c r="E198" s="24"/>
    </row>
    <row r="199" ht="15.75" customHeight="1">
      <c r="A199" s="24"/>
      <c r="B199" s="24"/>
      <c r="D199" s="24"/>
      <c r="E199" s="24"/>
    </row>
    <row r="200" ht="15.75" customHeight="1">
      <c r="A200" s="24"/>
      <c r="B200" s="24"/>
      <c r="D200" s="24"/>
      <c r="E200" s="24"/>
    </row>
    <row r="201" ht="15.75" customHeight="1">
      <c r="A201" s="24"/>
      <c r="B201" s="24"/>
      <c r="D201" s="24"/>
      <c r="E201" s="24"/>
    </row>
    <row r="202" ht="15.75" customHeight="1">
      <c r="A202" s="24"/>
      <c r="B202" s="24"/>
      <c r="D202" s="24"/>
      <c r="E202" s="24"/>
    </row>
    <row r="203" ht="15.75" customHeight="1">
      <c r="A203" s="24"/>
      <c r="B203" s="24"/>
      <c r="D203" s="24"/>
      <c r="E203" s="24"/>
    </row>
    <row r="204" ht="15.75" customHeight="1">
      <c r="A204" s="24"/>
      <c r="B204" s="24"/>
      <c r="D204" s="24"/>
      <c r="E204" s="24"/>
    </row>
    <row r="205" ht="15.75" customHeight="1">
      <c r="A205" s="24"/>
      <c r="B205" s="24"/>
      <c r="D205" s="24"/>
      <c r="E205" s="24"/>
    </row>
    <row r="206" ht="15.75" customHeight="1">
      <c r="A206" s="24"/>
      <c r="B206" s="24"/>
      <c r="D206" s="24"/>
      <c r="E206" s="24"/>
    </row>
    <row r="207" ht="15.75" customHeight="1">
      <c r="A207" s="24"/>
      <c r="B207" s="24"/>
      <c r="D207" s="24"/>
      <c r="E207" s="24"/>
    </row>
    <row r="208" ht="15.75" customHeight="1">
      <c r="A208" s="24"/>
      <c r="B208" s="24"/>
      <c r="D208" s="24"/>
      <c r="E208" s="24"/>
    </row>
    <row r="209" ht="15.75" customHeight="1">
      <c r="A209" s="24"/>
      <c r="B209" s="24"/>
      <c r="D209" s="24"/>
      <c r="E209" s="24"/>
    </row>
    <row r="210" ht="15.75" customHeight="1">
      <c r="A210" s="24"/>
      <c r="B210" s="24"/>
      <c r="D210" s="24"/>
      <c r="E210" s="24"/>
    </row>
    <row r="211" ht="15.75" customHeight="1">
      <c r="A211" s="24"/>
      <c r="B211" s="24"/>
      <c r="D211" s="24"/>
      <c r="E211" s="24"/>
    </row>
    <row r="212" ht="15.75" customHeight="1">
      <c r="A212" s="24"/>
      <c r="B212" s="24"/>
      <c r="D212" s="24"/>
      <c r="E212" s="24"/>
    </row>
    <row r="213" ht="15.75" customHeight="1">
      <c r="A213" s="24"/>
      <c r="B213" s="24"/>
      <c r="D213" s="24"/>
      <c r="E213" s="24"/>
    </row>
    <row r="214" ht="15.75" customHeight="1">
      <c r="A214" s="24"/>
      <c r="B214" s="24"/>
      <c r="D214" s="24"/>
      <c r="E214" s="24"/>
    </row>
    <row r="215" ht="15.75" customHeight="1">
      <c r="A215" s="24"/>
      <c r="B215" s="24"/>
      <c r="D215" s="24"/>
      <c r="E215" s="24"/>
    </row>
    <row r="216" ht="15.75" customHeight="1">
      <c r="A216" s="24"/>
      <c r="B216" s="24"/>
      <c r="D216" s="24"/>
      <c r="E216" s="24"/>
    </row>
    <row r="217" ht="15.75" customHeight="1">
      <c r="A217" s="24"/>
      <c r="B217" s="24"/>
      <c r="D217" s="24"/>
      <c r="E217" s="24"/>
    </row>
    <row r="218" ht="15.75" customHeight="1">
      <c r="A218" s="24"/>
      <c r="B218" s="24"/>
      <c r="D218" s="24"/>
      <c r="E218" s="24"/>
    </row>
    <row r="219" ht="15.75" customHeight="1">
      <c r="A219" s="24"/>
      <c r="B219" s="24"/>
      <c r="D219" s="24"/>
      <c r="E219" s="24"/>
    </row>
    <row r="220" ht="15.75" customHeight="1">
      <c r="A220" s="24"/>
      <c r="B220" s="24"/>
      <c r="D220" s="24"/>
      <c r="E220" s="24"/>
    </row>
    <row r="221" ht="15.75" customHeight="1">
      <c r="A221" s="24"/>
      <c r="B221" s="24"/>
      <c r="D221" s="24"/>
      <c r="E221" s="24"/>
    </row>
    <row r="222" ht="15.75" customHeight="1">
      <c r="A222" s="24"/>
      <c r="B222" s="24"/>
      <c r="D222" s="24"/>
      <c r="E222" s="24"/>
    </row>
    <row r="223" ht="15.75" customHeight="1">
      <c r="A223" s="24"/>
      <c r="B223" s="24"/>
      <c r="D223" s="24"/>
      <c r="E223" s="24"/>
    </row>
    <row r="224" ht="15.75" customHeight="1">
      <c r="A224" s="24"/>
      <c r="B224" s="24"/>
      <c r="D224" s="24"/>
      <c r="E224" s="24"/>
    </row>
    <row r="225" ht="15.75" customHeight="1">
      <c r="A225" s="24"/>
      <c r="B225" s="24"/>
      <c r="D225" s="24"/>
      <c r="E225" s="24"/>
    </row>
    <row r="226" ht="15.75" customHeight="1">
      <c r="A226" s="24"/>
      <c r="B226" s="24"/>
      <c r="D226" s="24"/>
      <c r="E226" s="24"/>
    </row>
    <row r="227" ht="15.75" customHeight="1">
      <c r="A227" s="24"/>
      <c r="B227" s="24"/>
      <c r="D227" s="24"/>
      <c r="E227" s="24"/>
    </row>
    <row r="228" ht="15.75" customHeight="1">
      <c r="A228" s="24"/>
      <c r="B228" s="24"/>
      <c r="D228" s="24"/>
      <c r="E228" s="24"/>
    </row>
    <row r="229" ht="15.75" customHeight="1">
      <c r="A229" s="24"/>
      <c r="B229" s="24"/>
      <c r="D229" s="24"/>
      <c r="E229" s="24"/>
    </row>
    <row r="230" ht="15.75" customHeight="1">
      <c r="A230" s="24"/>
      <c r="B230" s="24"/>
      <c r="D230" s="24"/>
      <c r="E230" s="24"/>
    </row>
    <row r="231" ht="15.75" customHeight="1">
      <c r="A231" s="24"/>
      <c r="B231" s="24"/>
      <c r="D231" s="24"/>
      <c r="E231" s="24"/>
    </row>
    <row r="232" ht="15.75" customHeight="1">
      <c r="A232" s="24"/>
      <c r="B232" s="24"/>
      <c r="D232" s="24"/>
      <c r="E232" s="24"/>
    </row>
    <row r="233" ht="15.75" customHeight="1">
      <c r="A233" s="24"/>
      <c r="B233" s="24"/>
      <c r="D233" s="24"/>
      <c r="E233" s="24"/>
    </row>
    <row r="234" ht="15.75" customHeight="1">
      <c r="A234" s="24"/>
      <c r="B234" s="24"/>
      <c r="D234" s="24"/>
      <c r="E234" s="24"/>
    </row>
    <row r="235" ht="15.75" customHeight="1">
      <c r="A235" s="24"/>
      <c r="B235" s="24"/>
      <c r="D235" s="24"/>
      <c r="E235" s="24"/>
    </row>
    <row r="236" ht="15.75" customHeight="1">
      <c r="A236" s="24"/>
      <c r="B236" s="24"/>
      <c r="D236" s="24"/>
      <c r="E236" s="24"/>
    </row>
    <row r="237" ht="15.75" customHeight="1">
      <c r="A237" s="24"/>
      <c r="B237" s="24"/>
      <c r="D237" s="24"/>
      <c r="E237" s="24"/>
    </row>
    <row r="238" ht="15.75" customHeight="1">
      <c r="A238" s="24"/>
      <c r="B238" s="24"/>
      <c r="D238" s="24"/>
      <c r="E238" s="24"/>
    </row>
    <row r="239" ht="15.75" customHeight="1">
      <c r="A239" s="24"/>
      <c r="B239" s="24"/>
      <c r="D239" s="24"/>
      <c r="E239" s="24"/>
    </row>
    <row r="240" ht="15.75" customHeight="1">
      <c r="A240" s="24"/>
      <c r="B240" s="24"/>
      <c r="D240" s="24"/>
      <c r="E240" s="24"/>
    </row>
    <row r="241" ht="15.75" customHeight="1">
      <c r="A241" s="24"/>
      <c r="B241" s="24"/>
      <c r="D241" s="24"/>
      <c r="E241" s="24"/>
    </row>
    <row r="242" ht="15.75" customHeight="1">
      <c r="A242" s="24"/>
      <c r="B242" s="24"/>
      <c r="D242" s="24"/>
      <c r="E242" s="24"/>
    </row>
    <row r="243" ht="15.75" customHeight="1">
      <c r="A243" s="24"/>
      <c r="B243" s="24"/>
      <c r="D243" s="24"/>
      <c r="E243" s="24"/>
    </row>
    <row r="244" ht="15.75" customHeight="1">
      <c r="A244" s="24"/>
      <c r="B244" s="24"/>
      <c r="D244" s="24"/>
      <c r="E244" s="24"/>
    </row>
    <row r="245" ht="15.75" customHeight="1">
      <c r="A245" s="24"/>
      <c r="B245" s="24"/>
      <c r="D245" s="24"/>
      <c r="E245" s="24"/>
    </row>
    <row r="246" ht="15.75" customHeight="1">
      <c r="A246" s="24"/>
      <c r="B246" s="24"/>
      <c r="D246" s="24"/>
      <c r="E246" s="24"/>
    </row>
    <row r="247" ht="15.75" customHeight="1">
      <c r="A247" s="24"/>
      <c r="B247" s="24"/>
      <c r="D247" s="24"/>
      <c r="E247" s="24"/>
    </row>
    <row r="248" ht="15.75" customHeight="1">
      <c r="A248" s="24"/>
      <c r="B248" s="24"/>
      <c r="D248" s="24"/>
      <c r="E248" s="24"/>
    </row>
    <row r="249" ht="15.75" customHeight="1">
      <c r="A249" s="24"/>
      <c r="B249" s="24"/>
      <c r="D249" s="24"/>
      <c r="E249" s="24"/>
    </row>
    <row r="250" ht="15.75" customHeight="1">
      <c r="A250" s="24"/>
      <c r="B250" s="24"/>
      <c r="D250" s="24"/>
      <c r="E250" s="24"/>
    </row>
    <row r="251" ht="15.75" customHeight="1">
      <c r="A251" s="24"/>
      <c r="B251" s="24"/>
      <c r="D251" s="24"/>
      <c r="E251" s="24"/>
    </row>
    <row r="252" ht="15.75" customHeight="1">
      <c r="A252" s="24"/>
      <c r="B252" s="24"/>
      <c r="D252" s="24"/>
      <c r="E252" s="24"/>
    </row>
    <row r="253" ht="15.75" customHeight="1">
      <c r="A253" s="24"/>
      <c r="B253" s="24"/>
      <c r="D253" s="24"/>
      <c r="E253" s="24"/>
    </row>
    <row r="254" ht="15.75" customHeight="1">
      <c r="A254" s="24"/>
      <c r="B254" s="24"/>
      <c r="D254" s="24"/>
      <c r="E254" s="24"/>
    </row>
    <row r="255" ht="15.75" customHeight="1">
      <c r="A255" s="24"/>
      <c r="B255" s="24"/>
      <c r="D255" s="24"/>
      <c r="E255" s="24"/>
    </row>
    <row r="256" ht="15.75" customHeight="1">
      <c r="A256" s="24"/>
      <c r="B256" s="24"/>
      <c r="D256" s="24"/>
      <c r="E256" s="24"/>
    </row>
    <row r="257" ht="15.75" customHeight="1">
      <c r="A257" s="24"/>
      <c r="B257" s="24"/>
      <c r="D257" s="24"/>
      <c r="E257" s="24"/>
    </row>
    <row r="258" ht="15.75" customHeight="1">
      <c r="A258" s="24"/>
      <c r="B258" s="24"/>
      <c r="D258" s="24"/>
      <c r="E258" s="24"/>
    </row>
    <row r="259" ht="15.75" customHeight="1">
      <c r="A259" s="24"/>
      <c r="B259" s="24"/>
      <c r="D259" s="24"/>
      <c r="E259" s="24"/>
    </row>
    <row r="260" ht="15.75" customHeight="1">
      <c r="A260" s="24"/>
      <c r="B260" s="24"/>
      <c r="D260" s="24"/>
      <c r="E260" s="24"/>
    </row>
    <row r="261" ht="15.75" customHeight="1">
      <c r="A261" s="24"/>
      <c r="B261" s="24"/>
      <c r="D261" s="24"/>
      <c r="E261" s="24"/>
    </row>
    <row r="262" ht="15.75" customHeight="1">
      <c r="A262" s="24"/>
      <c r="B262" s="24"/>
      <c r="D262" s="24"/>
      <c r="E262" s="24"/>
    </row>
    <row r="263" ht="15.75" customHeight="1">
      <c r="A263" s="24"/>
      <c r="B263" s="24"/>
      <c r="D263" s="24"/>
      <c r="E263" s="24"/>
    </row>
    <row r="264" ht="15.75" customHeight="1">
      <c r="A264" s="24"/>
      <c r="B264" s="24"/>
      <c r="D264" s="24"/>
      <c r="E264" s="24"/>
    </row>
    <row r="265" ht="15.75" customHeight="1">
      <c r="A265" s="24"/>
      <c r="B265" s="24"/>
      <c r="D265" s="24"/>
      <c r="E265" s="24"/>
    </row>
    <row r="266" ht="15.75" customHeight="1">
      <c r="A266" s="24"/>
      <c r="B266" s="24"/>
      <c r="D266" s="24"/>
      <c r="E266" s="24"/>
    </row>
    <row r="267" ht="15.75" customHeight="1">
      <c r="A267" s="24"/>
      <c r="B267" s="24"/>
      <c r="D267" s="24"/>
      <c r="E267" s="24"/>
    </row>
    <row r="268" ht="15.75" customHeight="1">
      <c r="A268" s="24"/>
      <c r="B268" s="24"/>
      <c r="D268" s="24"/>
      <c r="E268" s="24"/>
    </row>
    <row r="269" ht="15.75" customHeight="1">
      <c r="A269" s="24"/>
      <c r="B269" s="24"/>
      <c r="D269" s="24"/>
      <c r="E269" s="24"/>
    </row>
    <row r="270" ht="15.75" customHeight="1">
      <c r="A270" s="24"/>
      <c r="B270" s="24"/>
      <c r="D270" s="24"/>
      <c r="E270" s="24"/>
    </row>
    <row r="271" ht="15.75" customHeight="1">
      <c r="A271" s="24"/>
      <c r="B271" s="24"/>
      <c r="D271" s="24"/>
      <c r="E271" s="24"/>
    </row>
    <row r="272" ht="15.75" customHeight="1">
      <c r="A272" s="24"/>
      <c r="B272" s="24"/>
      <c r="D272" s="24"/>
      <c r="E272" s="24"/>
    </row>
    <row r="273" ht="15.75" customHeight="1">
      <c r="A273" s="24"/>
      <c r="B273" s="24"/>
      <c r="D273" s="24"/>
      <c r="E273" s="24"/>
    </row>
    <row r="274" ht="15.75" customHeight="1">
      <c r="A274" s="24"/>
      <c r="B274" s="24"/>
      <c r="D274" s="24"/>
      <c r="E274" s="24"/>
    </row>
    <row r="275" ht="15.75" customHeight="1">
      <c r="A275" s="24"/>
      <c r="B275" s="24"/>
      <c r="D275" s="24"/>
      <c r="E275" s="24"/>
    </row>
    <row r="276" ht="15.75" customHeight="1">
      <c r="A276" s="24"/>
      <c r="B276" s="24"/>
      <c r="D276" s="24"/>
      <c r="E276" s="24"/>
    </row>
    <row r="277" ht="15.75" customHeight="1">
      <c r="A277" s="24"/>
      <c r="B277" s="24"/>
      <c r="D277" s="24"/>
      <c r="E277" s="24"/>
    </row>
    <row r="278" ht="15.75" customHeight="1">
      <c r="A278" s="24"/>
      <c r="B278" s="24"/>
      <c r="D278" s="24"/>
      <c r="E278" s="24"/>
    </row>
    <row r="279" ht="15.75" customHeight="1">
      <c r="A279" s="24"/>
      <c r="B279" s="24"/>
      <c r="D279" s="24"/>
      <c r="E279" s="24"/>
    </row>
    <row r="280" ht="15.75" customHeight="1">
      <c r="A280" s="24"/>
      <c r="B280" s="24"/>
      <c r="D280" s="24"/>
      <c r="E280" s="24"/>
    </row>
    <row r="281" ht="15.75" customHeight="1">
      <c r="A281" s="24"/>
      <c r="B281" s="24"/>
      <c r="D281" s="24"/>
      <c r="E281" s="24"/>
    </row>
    <row r="282" ht="15.75" customHeight="1">
      <c r="A282" s="24"/>
      <c r="B282" s="24"/>
      <c r="D282" s="24"/>
      <c r="E282" s="24"/>
    </row>
    <row r="283" ht="15.75" customHeight="1">
      <c r="A283" s="24"/>
      <c r="B283" s="24"/>
      <c r="D283" s="24"/>
      <c r="E283" s="24"/>
    </row>
    <row r="284" ht="15.75" customHeight="1">
      <c r="A284" s="24"/>
      <c r="B284" s="24"/>
      <c r="D284" s="24"/>
      <c r="E284" s="24"/>
    </row>
    <row r="285" ht="15.75" customHeight="1">
      <c r="A285" s="24"/>
      <c r="B285" s="24"/>
      <c r="D285" s="24"/>
      <c r="E285" s="24"/>
    </row>
    <row r="286" ht="15.75" customHeight="1">
      <c r="A286" s="24"/>
      <c r="B286" s="24"/>
      <c r="D286" s="24"/>
      <c r="E286" s="24"/>
    </row>
    <row r="287" ht="15.75" customHeight="1">
      <c r="A287" s="24"/>
      <c r="B287" s="24"/>
      <c r="D287" s="24"/>
      <c r="E287" s="24"/>
    </row>
    <row r="288" ht="15.75" customHeight="1">
      <c r="A288" s="24"/>
      <c r="B288" s="24"/>
      <c r="D288" s="24"/>
      <c r="E288" s="24"/>
    </row>
    <row r="289" ht="15.75" customHeight="1">
      <c r="A289" s="24"/>
      <c r="B289" s="24"/>
      <c r="D289" s="24"/>
      <c r="E289" s="24"/>
    </row>
    <row r="290" ht="15.75" customHeight="1">
      <c r="A290" s="24"/>
      <c r="B290" s="24"/>
      <c r="D290" s="24"/>
      <c r="E290" s="24"/>
    </row>
    <row r="291" ht="15.75" customHeight="1">
      <c r="A291" s="24"/>
      <c r="B291" s="24"/>
      <c r="D291" s="24"/>
      <c r="E291" s="24"/>
    </row>
    <row r="292" ht="15.75" customHeight="1">
      <c r="A292" s="24"/>
      <c r="B292" s="24"/>
      <c r="D292" s="24"/>
      <c r="E292" s="24"/>
    </row>
    <row r="293" ht="15.75" customHeight="1">
      <c r="A293" s="24"/>
      <c r="B293" s="24"/>
      <c r="D293" s="24"/>
      <c r="E293" s="24"/>
    </row>
    <row r="294" ht="15.75" customHeight="1">
      <c r="A294" s="24"/>
      <c r="B294" s="24"/>
      <c r="D294" s="24"/>
      <c r="E294" s="24"/>
    </row>
    <row r="295" ht="15.75" customHeight="1">
      <c r="A295" s="24"/>
      <c r="B295" s="24"/>
      <c r="D295" s="24"/>
      <c r="E295" s="24"/>
    </row>
    <row r="296" ht="15.75" customHeight="1">
      <c r="A296" s="24"/>
      <c r="B296" s="24"/>
      <c r="D296" s="24"/>
      <c r="E296" s="24"/>
    </row>
    <row r="297" ht="15.75" customHeight="1">
      <c r="A297" s="24"/>
      <c r="B297" s="24"/>
      <c r="D297" s="24"/>
      <c r="E297" s="24"/>
    </row>
    <row r="298" ht="15.75" customHeight="1">
      <c r="A298" s="24"/>
      <c r="B298" s="24"/>
      <c r="D298" s="24"/>
      <c r="E298" s="24"/>
    </row>
    <row r="299" ht="15.75" customHeight="1">
      <c r="A299" s="24"/>
      <c r="B299" s="24"/>
      <c r="D299" s="24"/>
      <c r="E299" s="24"/>
    </row>
    <row r="300" ht="15.75" customHeight="1">
      <c r="A300" s="24"/>
      <c r="B300" s="24"/>
      <c r="D300" s="24"/>
      <c r="E300" s="24"/>
    </row>
    <row r="301" ht="15.75" customHeight="1">
      <c r="A301" s="24"/>
      <c r="B301" s="24"/>
      <c r="D301" s="24"/>
      <c r="E301" s="24"/>
    </row>
    <row r="302" ht="15.75" customHeight="1">
      <c r="A302" s="24"/>
      <c r="B302" s="24"/>
      <c r="D302" s="24"/>
      <c r="E302" s="24"/>
    </row>
    <row r="303" ht="15.75" customHeight="1">
      <c r="A303" s="24"/>
      <c r="B303" s="24"/>
      <c r="D303" s="24"/>
      <c r="E303" s="24"/>
    </row>
    <row r="304" ht="15.75" customHeight="1">
      <c r="A304" s="24"/>
      <c r="B304" s="24"/>
      <c r="D304" s="24"/>
      <c r="E304" s="24"/>
    </row>
    <row r="305" ht="15.75" customHeight="1">
      <c r="A305" s="24"/>
      <c r="B305" s="24"/>
      <c r="D305" s="24"/>
      <c r="E305" s="24"/>
    </row>
    <row r="306" ht="15.75" customHeight="1">
      <c r="A306" s="24"/>
      <c r="B306" s="24"/>
      <c r="D306" s="24"/>
      <c r="E306" s="24"/>
    </row>
    <row r="307" ht="15.75" customHeight="1">
      <c r="A307" s="24"/>
      <c r="B307" s="24"/>
      <c r="D307" s="24"/>
      <c r="E307" s="24"/>
    </row>
    <row r="308" ht="15.75" customHeight="1">
      <c r="A308" s="24"/>
      <c r="B308" s="24"/>
      <c r="D308" s="24"/>
      <c r="E308" s="24"/>
    </row>
    <row r="309" ht="15.75" customHeight="1">
      <c r="A309" s="24"/>
      <c r="B309" s="24"/>
      <c r="D309" s="24"/>
      <c r="E309" s="24"/>
    </row>
    <row r="310" ht="15.75" customHeight="1">
      <c r="A310" s="24"/>
      <c r="B310" s="24"/>
      <c r="D310" s="24"/>
      <c r="E310" s="24"/>
    </row>
    <row r="311" ht="15.75" customHeight="1">
      <c r="A311" s="24"/>
      <c r="B311" s="24"/>
      <c r="D311" s="24"/>
      <c r="E311" s="24"/>
    </row>
    <row r="312" ht="15.75" customHeight="1">
      <c r="A312" s="24"/>
      <c r="B312" s="24"/>
      <c r="D312" s="24"/>
      <c r="E312" s="24"/>
    </row>
    <row r="313" ht="15.75" customHeight="1">
      <c r="A313" s="24"/>
      <c r="B313" s="24"/>
      <c r="D313" s="24"/>
      <c r="E313" s="24"/>
    </row>
    <row r="314" ht="15.75" customHeight="1">
      <c r="A314" s="24"/>
      <c r="B314" s="24"/>
      <c r="D314" s="24"/>
      <c r="E314" s="24"/>
    </row>
    <row r="315" ht="15.75" customHeight="1">
      <c r="A315" s="24"/>
      <c r="B315" s="24"/>
      <c r="D315" s="24"/>
      <c r="E315" s="24"/>
    </row>
    <row r="316" ht="15.75" customHeight="1">
      <c r="A316" s="24"/>
      <c r="B316" s="24"/>
      <c r="D316" s="24"/>
      <c r="E316" s="24"/>
    </row>
    <row r="317" ht="15.75" customHeight="1">
      <c r="A317" s="24"/>
      <c r="B317" s="24"/>
      <c r="D317" s="24"/>
      <c r="E317" s="24"/>
    </row>
    <row r="318" ht="15.75" customHeight="1">
      <c r="A318" s="24"/>
      <c r="B318" s="24"/>
      <c r="D318" s="24"/>
      <c r="E318" s="24"/>
    </row>
    <row r="319" ht="15.75" customHeight="1">
      <c r="A319" s="24"/>
      <c r="B319" s="24"/>
      <c r="D319" s="24"/>
      <c r="E319" s="24"/>
    </row>
    <row r="320" ht="15.75" customHeight="1">
      <c r="A320" s="24"/>
      <c r="B320" s="24"/>
      <c r="D320" s="24"/>
      <c r="E320" s="24"/>
    </row>
    <row r="321" ht="15.75" customHeight="1">
      <c r="A321" s="24"/>
      <c r="B321" s="24"/>
      <c r="D321" s="24"/>
      <c r="E321" s="24"/>
    </row>
    <row r="322" ht="15.75" customHeight="1">
      <c r="A322" s="24"/>
      <c r="B322" s="24"/>
      <c r="D322" s="24"/>
      <c r="E322" s="24"/>
    </row>
    <row r="323" ht="15.75" customHeight="1">
      <c r="A323" s="24"/>
      <c r="B323" s="24"/>
      <c r="D323" s="24"/>
      <c r="E323" s="24"/>
    </row>
    <row r="324" ht="15.75" customHeight="1">
      <c r="A324" s="24"/>
      <c r="B324" s="24"/>
      <c r="D324" s="24"/>
      <c r="E324" s="24"/>
    </row>
    <row r="325" ht="15.75" customHeight="1">
      <c r="A325" s="24"/>
      <c r="B325" s="24"/>
      <c r="D325" s="24"/>
      <c r="E325" s="24"/>
    </row>
    <row r="326" ht="15.75" customHeight="1">
      <c r="A326" s="24"/>
      <c r="B326" s="24"/>
      <c r="D326" s="24"/>
      <c r="E326" s="24"/>
    </row>
    <row r="327" ht="15.75" customHeight="1">
      <c r="A327" s="24"/>
      <c r="B327" s="24"/>
      <c r="D327" s="24"/>
      <c r="E327" s="24"/>
    </row>
    <row r="328" ht="15.75" customHeight="1">
      <c r="A328" s="24"/>
      <c r="B328" s="24"/>
      <c r="D328" s="24"/>
      <c r="E328" s="24"/>
    </row>
    <row r="329" ht="15.75" customHeight="1">
      <c r="A329" s="24"/>
      <c r="B329" s="24"/>
      <c r="D329" s="24"/>
      <c r="E329" s="24"/>
    </row>
    <row r="330" ht="15.75" customHeight="1">
      <c r="A330" s="24"/>
      <c r="B330" s="24"/>
      <c r="D330" s="24"/>
      <c r="E330" s="24"/>
    </row>
    <row r="331" ht="15.75" customHeight="1">
      <c r="A331" s="24"/>
      <c r="B331" s="24"/>
      <c r="D331" s="24"/>
      <c r="E331" s="24"/>
    </row>
    <row r="332" ht="15.75" customHeight="1">
      <c r="A332" s="24"/>
      <c r="B332" s="24"/>
      <c r="D332" s="24"/>
      <c r="E332" s="24"/>
    </row>
    <row r="333" ht="15.75" customHeight="1">
      <c r="A333" s="24"/>
      <c r="B333" s="24"/>
      <c r="D333" s="24"/>
      <c r="E333" s="24"/>
    </row>
    <row r="334" ht="15.75" customHeight="1">
      <c r="A334" s="24"/>
      <c r="B334" s="24"/>
      <c r="D334" s="24"/>
      <c r="E334" s="24"/>
    </row>
    <row r="335" ht="15.75" customHeight="1">
      <c r="A335" s="24"/>
      <c r="B335" s="24"/>
      <c r="D335" s="24"/>
      <c r="E335" s="24"/>
    </row>
    <row r="336" ht="15.75" customHeight="1">
      <c r="A336" s="24"/>
      <c r="B336" s="24"/>
      <c r="D336" s="24"/>
      <c r="E336" s="24"/>
    </row>
    <row r="337" ht="15.75" customHeight="1">
      <c r="A337" s="24"/>
      <c r="B337" s="24"/>
      <c r="D337" s="24"/>
      <c r="E337" s="24"/>
    </row>
    <row r="338" ht="15.75" customHeight="1">
      <c r="A338" s="24"/>
      <c r="B338" s="24"/>
      <c r="D338" s="24"/>
      <c r="E338" s="24"/>
    </row>
    <row r="339" ht="15.75" customHeight="1">
      <c r="A339" s="24"/>
      <c r="B339" s="24"/>
      <c r="D339" s="24"/>
      <c r="E339" s="24"/>
    </row>
    <row r="340" ht="15.75" customHeight="1">
      <c r="A340" s="24"/>
      <c r="B340" s="24"/>
      <c r="D340" s="24"/>
      <c r="E340" s="24"/>
    </row>
    <row r="341" ht="15.75" customHeight="1">
      <c r="A341" s="24"/>
      <c r="B341" s="24"/>
      <c r="D341" s="24"/>
      <c r="E341" s="24"/>
    </row>
    <row r="342" ht="15.75" customHeight="1">
      <c r="A342" s="24"/>
      <c r="B342" s="24"/>
      <c r="D342" s="24"/>
      <c r="E342" s="24"/>
    </row>
    <row r="343" ht="15.75" customHeight="1">
      <c r="A343" s="24"/>
      <c r="B343" s="24"/>
      <c r="D343" s="24"/>
      <c r="E343" s="24"/>
    </row>
    <row r="344" ht="15.75" customHeight="1">
      <c r="A344" s="24"/>
      <c r="B344" s="24"/>
      <c r="D344" s="24"/>
      <c r="E344" s="24"/>
    </row>
    <row r="345" ht="15.75" customHeight="1">
      <c r="A345" s="24"/>
      <c r="B345" s="24"/>
      <c r="D345" s="24"/>
      <c r="E345" s="24"/>
    </row>
    <row r="346" ht="15.75" customHeight="1">
      <c r="A346" s="24"/>
      <c r="B346" s="24"/>
      <c r="D346" s="24"/>
      <c r="E346" s="24"/>
    </row>
    <row r="347" ht="15.75" customHeight="1">
      <c r="A347" s="24"/>
      <c r="B347" s="24"/>
      <c r="D347" s="24"/>
      <c r="E347" s="24"/>
    </row>
    <row r="348" ht="15.75" customHeight="1">
      <c r="A348" s="24"/>
      <c r="B348" s="24"/>
      <c r="D348" s="24"/>
      <c r="E348" s="24"/>
    </row>
    <row r="349" ht="15.75" customHeight="1">
      <c r="A349" s="24"/>
      <c r="B349" s="24"/>
      <c r="D349" s="24"/>
      <c r="E349" s="24"/>
    </row>
    <row r="350" ht="15.75" customHeight="1">
      <c r="A350" s="24"/>
      <c r="B350" s="24"/>
      <c r="D350" s="24"/>
      <c r="E350" s="24"/>
    </row>
    <row r="351" ht="15.75" customHeight="1">
      <c r="A351" s="24"/>
      <c r="B351" s="24"/>
      <c r="D351" s="24"/>
      <c r="E351" s="24"/>
    </row>
    <row r="352" ht="15.75" customHeight="1">
      <c r="A352" s="24"/>
      <c r="B352" s="24"/>
      <c r="D352" s="24"/>
      <c r="E352" s="24"/>
    </row>
    <row r="353" ht="15.75" customHeight="1">
      <c r="A353" s="24"/>
      <c r="B353" s="24"/>
      <c r="D353" s="24"/>
      <c r="E353" s="24"/>
    </row>
    <row r="354" ht="15.75" customHeight="1">
      <c r="A354" s="24"/>
      <c r="B354" s="24"/>
      <c r="D354" s="24"/>
      <c r="E354" s="24"/>
    </row>
    <row r="355" ht="15.75" customHeight="1">
      <c r="A355" s="24"/>
      <c r="B355" s="24"/>
      <c r="D355" s="24"/>
      <c r="E355" s="24"/>
    </row>
    <row r="356" ht="15.75" customHeight="1">
      <c r="A356" s="24"/>
      <c r="B356" s="24"/>
      <c r="D356" s="24"/>
      <c r="E356" s="24"/>
    </row>
    <row r="357" ht="15.75" customHeight="1">
      <c r="A357" s="24"/>
      <c r="B357" s="24"/>
      <c r="D357" s="24"/>
      <c r="E357" s="24"/>
    </row>
    <row r="358" ht="15.75" customHeight="1">
      <c r="A358" s="24"/>
      <c r="B358" s="24"/>
      <c r="D358" s="24"/>
      <c r="E358" s="24"/>
    </row>
    <row r="359" ht="15.75" customHeight="1">
      <c r="A359" s="24"/>
      <c r="B359" s="24"/>
      <c r="D359" s="24"/>
      <c r="E359" s="24"/>
    </row>
    <row r="360" ht="15.75" customHeight="1">
      <c r="A360" s="24"/>
      <c r="B360" s="24"/>
      <c r="D360" s="24"/>
      <c r="E360" s="24"/>
    </row>
    <row r="361" ht="15.75" customHeight="1">
      <c r="A361" s="24"/>
      <c r="B361" s="24"/>
      <c r="D361" s="24"/>
      <c r="E361" s="24"/>
    </row>
    <row r="362" ht="15.75" customHeight="1">
      <c r="A362" s="24"/>
      <c r="B362" s="24"/>
      <c r="D362" s="24"/>
      <c r="E362" s="24"/>
    </row>
    <row r="363" ht="15.75" customHeight="1">
      <c r="A363" s="24"/>
      <c r="B363" s="24"/>
      <c r="D363" s="24"/>
      <c r="E363" s="24"/>
    </row>
    <row r="364" ht="15.75" customHeight="1">
      <c r="A364" s="24"/>
      <c r="B364" s="24"/>
      <c r="D364" s="24"/>
      <c r="E364" s="24"/>
    </row>
    <row r="365" ht="15.75" customHeight="1">
      <c r="A365" s="24"/>
      <c r="B365" s="24"/>
      <c r="D365" s="24"/>
      <c r="E365" s="24"/>
    </row>
    <row r="366" ht="15.75" customHeight="1">
      <c r="A366" s="24"/>
      <c r="B366" s="24"/>
      <c r="D366" s="24"/>
      <c r="E366" s="24"/>
    </row>
    <row r="367" ht="15.75" customHeight="1">
      <c r="A367" s="24"/>
      <c r="B367" s="24"/>
      <c r="D367" s="24"/>
      <c r="E367" s="24"/>
    </row>
    <row r="368" ht="15.75" customHeight="1">
      <c r="A368" s="24"/>
      <c r="B368" s="24"/>
      <c r="D368" s="24"/>
      <c r="E368" s="24"/>
    </row>
    <row r="369" ht="15.75" customHeight="1">
      <c r="A369" s="24"/>
      <c r="B369" s="24"/>
      <c r="D369" s="24"/>
      <c r="E369" s="24"/>
    </row>
    <row r="370" ht="15.75" customHeight="1">
      <c r="A370" s="24"/>
      <c r="B370" s="24"/>
      <c r="D370" s="24"/>
      <c r="E370" s="24"/>
    </row>
    <row r="371" ht="15.75" customHeight="1">
      <c r="A371" s="24"/>
      <c r="B371" s="24"/>
      <c r="D371" s="24"/>
      <c r="E371" s="24"/>
    </row>
    <row r="372" ht="15.75" customHeight="1">
      <c r="A372" s="24"/>
      <c r="B372" s="24"/>
      <c r="D372" s="24"/>
      <c r="E372" s="24"/>
    </row>
    <row r="373" ht="15.75" customHeight="1">
      <c r="A373" s="24"/>
      <c r="B373" s="24"/>
      <c r="D373" s="24"/>
      <c r="E373" s="24"/>
    </row>
    <row r="374" ht="15.75" customHeight="1">
      <c r="A374" s="24"/>
      <c r="B374" s="24"/>
      <c r="D374" s="24"/>
      <c r="E374" s="24"/>
    </row>
    <row r="375" ht="15.75" customHeight="1">
      <c r="A375" s="24"/>
      <c r="B375" s="24"/>
      <c r="D375" s="24"/>
      <c r="E375" s="24"/>
    </row>
    <row r="376" ht="15.75" customHeight="1">
      <c r="A376" s="24"/>
      <c r="B376" s="24"/>
      <c r="D376" s="24"/>
      <c r="E376" s="24"/>
    </row>
    <row r="377" ht="15.75" customHeight="1">
      <c r="A377" s="24"/>
      <c r="B377" s="24"/>
      <c r="D377" s="24"/>
      <c r="E377" s="24"/>
    </row>
    <row r="378" ht="15.75" customHeight="1">
      <c r="A378" s="24"/>
      <c r="B378" s="24"/>
      <c r="D378" s="24"/>
      <c r="E378" s="24"/>
    </row>
    <row r="379" ht="15.75" customHeight="1">
      <c r="A379" s="24"/>
      <c r="B379" s="24"/>
      <c r="D379" s="24"/>
      <c r="E379" s="24"/>
    </row>
    <row r="380" ht="15.75" customHeight="1">
      <c r="A380" s="24"/>
      <c r="B380" s="24"/>
      <c r="D380" s="24"/>
      <c r="E380" s="24"/>
    </row>
    <row r="381" ht="15.75" customHeight="1">
      <c r="A381" s="24"/>
      <c r="B381" s="24"/>
      <c r="D381" s="24"/>
      <c r="E381" s="24"/>
    </row>
    <row r="382" ht="15.75" customHeight="1">
      <c r="A382" s="24"/>
      <c r="B382" s="24"/>
      <c r="D382" s="24"/>
      <c r="E382" s="24"/>
    </row>
    <row r="383" ht="15.75" customHeight="1">
      <c r="A383" s="24"/>
      <c r="B383" s="24"/>
      <c r="D383" s="24"/>
      <c r="E383" s="24"/>
    </row>
    <row r="384" ht="15.75" customHeight="1">
      <c r="A384" s="24"/>
      <c r="B384" s="24"/>
      <c r="D384" s="24"/>
      <c r="E384" s="24"/>
    </row>
    <row r="385" ht="15.75" customHeight="1">
      <c r="A385" s="24"/>
      <c r="B385" s="24"/>
      <c r="D385" s="24"/>
      <c r="E385" s="24"/>
    </row>
    <row r="386" ht="15.75" customHeight="1">
      <c r="A386" s="24"/>
      <c r="B386" s="24"/>
      <c r="D386" s="24"/>
      <c r="E386" s="24"/>
    </row>
    <row r="387" ht="15.75" customHeight="1">
      <c r="A387" s="24"/>
      <c r="B387" s="24"/>
      <c r="D387" s="24"/>
      <c r="E387" s="24"/>
    </row>
    <row r="388" ht="15.75" customHeight="1">
      <c r="A388" s="24"/>
      <c r="B388" s="24"/>
      <c r="D388" s="24"/>
      <c r="E388" s="24"/>
    </row>
    <row r="389" ht="15.75" customHeight="1">
      <c r="A389" s="24"/>
      <c r="B389" s="24"/>
      <c r="D389" s="24"/>
      <c r="E389" s="24"/>
    </row>
    <row r="390" ht="15.75" customHeight="1">
      <c r="A390" s="24"/>
      <c r="B390" s="24"/>
      <c r="D390" s="24"/>
      <c r="E390" s="24"/>
    </row>
    <row r="391" ht="15.75" customHeight="1">
      <c r="A391" s="24"/>
      <c r="B391" s="24"/>
      <c r="D391" s="24"/>
      <c r="E391" s="24"/>
    </row>
    <row r="392" ht="15.75" customHeight="1">
      <c r="A392" s="24"/>
      <c r="B392" s="24"/>
      <c r="D392" s="24"/>
      <c r="E392" s="24"/>
    </row>
    <row r="393" ht="15.75" customHeight="1">
      <c r="A393" s="24"/>
      <c r="B393" s="24"/>
      <c r="D393" s="24"/>
      <c r="E393" s="24"/>
    </row>
    <row r="394" ht="15.75" customHeight="1">
      <c r="A394" s="24"/>
      <c r="B394" s="24"/>
      <c r="D394" s="24"/>
      <c r="E394" s="24"/>
    </row>
    <row r="395" ht="15.75" customHeight="1">
      <c r="A395" s="24"/>
      <c r="B395" s="24"/>
      <c r="D395" s="24"/>
      <c r="E395" s="24"/>
    </row>
    <row r="396" ht="15.75" customHeight="1">
      <c r="A396" s="24"/>
      <c r="B396" s="24"/>
      <c r="D396" s="24"/>
      <c r="E396" s="24"/>
    </row>
    <row r="397" ht="15.75" customHeight="1">
      <c r="A397" s="24"/>
      <c r="B397" s="24"/>
      <c r="D397" s="24"/>
      <c r="E397" s="24"/>
    </row>
    <row r="398" ht="15.75" customHeight="1">
      <c r="A398" s="24"/>
      <c r="B398" s="24"/>
      <c r="D398" s="24"/>
      <c r="E398" s="24"/>
    </row>
    <row r="399" ht="15.75" customHeight="1">
      <c r="A399" s="24"/>
      <c r="B399" s="24"/>
      <c r="D399" s="24"/>
      <c r="E399" s="24"/>
    </row>
    <row r="400" ht="15.75" customHeight="1">
      <c r="A400" s="24"/>
      <c r="B400" s="24"/>
      <c r="D400" s="24"/>
      <c r="E400" s="24"/>
    </row>
    <row r="401" ht="15.75" customHeight="1">
      <c r="A401" s="24"/>
      <c r="B401" s="24"/>
      <c r="D401" s="24"/>
      <c r="E401" s="24"/>
    </row>
    <row r="402" ht="15.75" customHeight="1">
      <c r="A402" s="24"/>
      <c r="B402" s="24"/>
      <c r="D402" s="24"/>
      <c r="E402" s="24"/>
    </row>
    <row r="403" ht="15.75" customHeight="1">
      <c r="A403" s="24"/>
      <c r="B403" s="24"/>
      <c r="D403" s="24"/>
      <c r="E403" s="24"/>
    </row>
    <row r="404" ht="15.75" customHeight="1">
      <c r="A404" s="24"/>
      <c r="B404" s="24"/>
      <c r="D404" s="24"/>
      <c r="E404" s="24"/>
    </row>
    <row r="405" ht="15.75" customHeight="1">
      <c r="A405" s="24"/>
      <c r="B405" s="24"/>
      <c r="D405" s="24"/>
      <c r="E405" s="24"/>
    </row>
    <row r="406" ht="15.75" customHeight="1">
      <c r="A406" s="24"/>
      <c r="B406" s="24"/>
      <c r="D406" s="24"/>
      <c r="E406" s="24"/>
    </row>
    <row r="407" ht="15.75" customHeight="1">
      <c r="A407" s="24"/>
      <c r="B407" s="24"/>
      <c r="D407" s="24"/>
      <c r="E407" s="24"/>
    </row>
    <row r="408" ht="15.75" customHeight="1">
      <c r="A408" s="24"/>
      <c r="B408" s="24"/>
      <c r="D408" s="24"/>
      <c r="E408" s="24"/>
    </row>
    <row r="409" ht="15.75" customHeight="1">
      <c r="A409" s="24"/>
      <c r="B409" s="24"/>
      <c r="D409" s="24"/>
      <c r="E409" s="24"/>
    </row>
    <row r="410" ht="15.75" customHeight="1">
      <c r="A410" s="24"/>
      <c r="B410" s="24"/>
      <c r="D410" s="24"/>
      <c r="E410" s="24"/>
    </row>
    <row r="411" ht="15.75" customHeight="1">
      <c r="A411" s="24"/>
      <c r="B411" s="24"/>
      <c r="D411" s="24"/>
      <c r="E411" s="24"/>
    </row>
    <row r="412" ht="15.75" customHeight="1">
      <c r="A412" s="24"/>
      <c r="B412" s="24"/>
      <c r="D412" s="24"/>
      <c r="E412" s="24"/>
    </row>
    <row r="413" ht="15.75" customHeight="1">
      <c r="A413" s="24"/>
      <c r="B413" s="24"/>
      <c r="D413" s="24"/>
      <c r="E413" s="24"/>
    </row>
    <row r="414" ht="15.75" customHeight="1">
      <c r="A414" s="24"/>
      <c r="B414" s="24"/>
      <c r="D414" s="24"/>
      <c r="E414" s="24"/>
    </row>
    <row r="415" ht="15.75" customHeight="1">
      <c r="A415" s="24"/>
      <c r="B415" s="24"/>
      <c r="D415" s="24"/>
      <c r="E415" s="24"/>
    </row>
    <row r="416" ht="15.75" customHeight="1">
      <c r="A416" s="24"/>
      <c r="B416" s="24"/>
      <c r="D416" s="24"/>
      <c r="E416" s="24"/>
    </row>
    <row r="417" ht="15.75" customHeight="1">
      <c r="A417" s="24"/>
      <c r="B417" s="24"/>
      <c r="D417" s="24"/>
      <c r="E417" s="24"/>
    </row>
    <row r="418" ht="15.75" customHeight="1">
      <c r="A418" s="24"/>
      <c r="B418" s="24"/>
      <c r="D418" s="24"/>
      <c r="E418" s="24"/>
    </row>
    <row r="419" ht="15.75" customHeight="1">
      <c r="A419" s="24"/>
      <c r="B419" s="24"/>
      <c r="D419" s="24"/>
      <c r="E419" s="24"/>
    </row>
    <row r="420" ht="15.75" customHeight="1">
      <c r="A420" s="24"/>
      <c r="B420" s="24"/>
      <c r="D420" s="24"/>
      <c r="E420" s="24"/>
    </row>
    <row r="421" ht="15.75" customHeight="1">
      <c r="A421" s="24"/>
      <c r="B421" s="24"/>
      <c r="D421" s="24"/>
      <c r="E421" s="24"/>
    </row>
    <row r="422" ht="15.75" customHeight="1">
      <c r="A422" s="24"/>
      <c r="B422" s="24"/>
      <c r="D422" s="24"/>
      <c r="E422" s="24"/>
    </row>
    <row r="423" ht="15.75" customHeight="1">
      <c r="A423" s="24"/>
      <c r="B423" s="24"/>
      <c r="D423" s="24"/>
      <c r="E423" s="24"/>
    </row>
    <row r="424" ht="15.75" customHeight="1">
      <c r="A424" s="24"/>
      <c r="B424" s="24"/>
      <c r="D424" s="24"/>
      <c r="E424" s="24"/>
    </row>
    <row r="425" ht="15.75" customHeight="1">
      <c r="A425" s="24"/>
      <c r="B425" s="24"/>
      <c r="D425" s="24"/>
      <c r="E425" s="24"/>
    </row>
    <row r="426" ht="15.75" customHeight="1">
      <c r="A426" s="24"/>
      <c r="B426" s="24"/>
      <c r="D426" s="24"/>
      <c r="E426" s="24"/>
    </row>
    <row r="427" ht="15.75" customHeight="1">
      <c r="A427" s="24"/>
      <c r="B427" s="24"/>
      <c r="D427" s="24"/>
      <c r="E427" s="24"/>
    </row>
    <row r="428" ht="15.75" customHeight="1">
      <c r="A428" s="24"/>
      <c r="B428" s="24"/>
      <c r="D428" s="24"/>
      <c r="E428" s="24"/>
    </row>
    <row r="429" ht="15.75" customHeight="1">
      <c r="A429" s="24"/>
      <c r="B429" s="24"/>
      <c r="D429" s="24"/>
      <c r="E429" s="24"/>
    </row>
    <row r="430" ht="15.75" customHeight="1">
      <c r="A430" s="24"/>
      <c r="B430" s="24"/>
      <c r="D430" s="24"/>
      <c r="E430" s="24"/>
    </row>
    <row r="431" ht="15.75" customHeight="1">
      <c r="A431" s="24"/>
      <c r="B431" s="24"/>
      <c r="D431" s="24"/>
      <c r="E431" s="24"/>
    </row>
    <row r="432" ht="15.75" customHeight="1">
      <c r="A432" s="24"/>
      <c r="B432" s="24"/>
      <c r="D432" s="24"/>
      <c r="E432" s="24"/>
    </row>
    <row r="433" ht="15.75" customHeight="1">
      <c r="A433" s="24"/>
      <c r="B433" s="24"/>
      <c r="D433" s="24"/>
      <c r="E433" s="24"/>
    </row>
    <row r="434" ht="15.75" customHeight="1">
      <c r="A434" s="24"/>
      <c r="B434" s="24"/>
      <c r="D434" s="24"/>
      <c r="E434" s="24"/>
    </row>
    <row r="435" ht="15.75" customHeight="1">
      <c r="A435" s="24"/>
      <c r="B435" s="24"/>
      <c r="D435" s="24"/>
      <c r="E435" s="24"/>
    </row>
    <row r="436" ht="15.75" customHeight="1">
      <c r="A436" s="24"/>
      <c r="B436" s="24"/>
      <c r="D436" s="24"/>
      <c r="E436" s="24"/>
    </row>
    <row r="437" ht="15.75" customHeight="1">
      <c r="A437" s="24"/>
      <c r="B437" s="24"/>
      <c r="D437" s="24"/>
      <c r="E437" s="24"/>
    </row>
    <row r="438" ht="15.75" customHeight="1">
      <c r="A438" s="24"/>
      <c r="B438" s="24"/>
      <c r="D438" s="24"/>
      <c r="E438" s="24"/>
    </row>
    <row r="439" ht="15.75" customHeight="1">
      <c r="A439" s="24"/>
      <c r="B439" s="24"/>
      <c r="D439" s="24"/>
      <c r="E439" s="24"/>
    </row>
    <row r="440" ht="15.75" customHeight="1">
      <c r="A440" s="24"/>
      <c r="B440" s="24"/>
      <c r="D440" s="24"/>
      <c r="E440" s="24"/>
    </row>
    <row r="441" ht="15.75" customHeight="1">
      <c r="A441" s="24"/>
      <c r="B441" s="24"/>
      <c r="D441" s="24"/>
      <c r="E441" s="24"/>
    </row>
    <row r="442" ht="15.75" customHeight="1">
      <c r="A442" s="24"/>
      <c r="B442" s="24"/>
      <c r="D442" s="24"/>
      <c r="E442" s="24"/>
    </row>
    <row r="443" ht="15.75" customHeight="1">
      <c r="A443" s="24"/>
      <c r="B443" s="24"/>
      <c r="D443" s="24"/>
      <c r="E443" s="24"/>
    </row>
    <row r="444" ht="15.75" customHeight="1">
      <c r="A444" s="24"/>
      <c r="B444" s="24"/>
      <c r="D444" s="24"/>
      <c r="E444" s="24"/>
    </row>
    <row r="445" ht="15.75" customHeight="1">
      <c r="A445" s="24"/>
      <c r="B445" s="24"/>
      <c r="D445" s="24"/>
      <c r="E445" s="24"/>
    </row>
    <row r="446" ht="15.75" customHeight="1">
      <c r="A446" s="24"/>
      <c r="B446" s="24"/>
      <c r="D446" s="24"/>
      <c r="E446" s="24"/>
    </row>
    <row r="447" ht="15.75" customHeight="1">
      <c r="A447" s="24"/>
      <c r="B447" s="24"/>
      <c r="D447" s="24"/>
      <c r="E447" s="24"/>
    </row>
    <row r="448" ht="15.75" customHeight="1">
      <c r="A448" s="24"/>
      <c r="B448" s="24"/>
      <c r="D448" s="24"/>
      <c r="E448" s="24"/>
    </row>
    <row r="449" ht="15.75" customHeight="1">
      <c r="A449" s="24"/>
      <c r="B449" s="24"/>
      <c r="D449" s="24"/>
      <c r="E449" s="24"/>
    </row>
    <row r="450" ht="15.75" customHeight="1">
      <c r="A450" s="24"/>
      <c r="B450" s="24"/>
      <c r="D450" s="24"/>
      <c r="E450" s="24"/>
    </row>
    <row r="451" ht="15.75" customHeight="1">
      <c r="A451" s="24"/>
      <c r="B451" s="24"/>
      <c r="D451" s="24"/>
      <c r="E451" s="24"/>
    </row>
    <row r="452" ht="15.75" customHeight="1">
      <c r="A452" s="24"/>
      <c r="B452" s="24"/>
      <c r="D452" s="24"/>
      <c r="E452" s="24"/>
    </row>
    <row r="453" ht="15.75" customHeight="1">
      <c r="A453" s="24"/>
      <c r="B453" s="24"/>
      <c r="D453" s="24"/>
      <c r="E453" s="24"/>
    </row>
    <row r="454" ht="15.75" customHeight="1">
      <c r="A454" s="24"/>
      <c r="B454" s="24"/>
      <c r="D454" s="24"/>
      <c r="E454" s="24"/>
    </row>
    <row r="455" ht="15.75" customHeight="1">
      <c r="A455" s="24"/>
      <c r="B455" s="24"/>
      <c r="D455" s="24"/>
      <c r="E455" s="24"/>
    </row>
    <row r="456" ht="15.75" customHeight="1">
      <c r="A456" s="24"/>
      <c r="B456" s="24"/>
      <c r="D456" s="24"/>
      <c r="E456" s="24"/>
    </row>
    <row r="457" ht="15.75" customHeight="1">
      <c r="A457" s="24"/>
      <c r="B457" s="24"/>
      <c r="D457" s="24"/>
      <c r="E457" s="24"/>
    </row>
    <row r="458" ht="15.75" customHeight="1">
      <c r="A458" s="24"/>
      <c r="B458" s="24"/>
      <c r="D458" s="24"/>
      <c r="E458" s="24"/>
    </row>
    <row r="459" ht="15.75" customHeight="1">
      <c r="A459" s="24"/>
      <c r="B459" s="24"/>
      <c r="D459" s="24"/>
      <c r="E459" s="24"/>
    </row>
    <row r="460" ht="15.75" customHeight="1">
      <c r="A460" s="24"/>
      <c r="B460" s="24"/>
      <c r="D460" s="24"/>
      <c r="E460" s="24"/>
    </row>
    <row r="461" ht="15.75" customHeight="1">
      <c r="A461" s="24"/>
      <c r="B461" s="24"/>
      <c r="D461" s="24"/>
      <c r="E461" s="24"/>
    </row>
    <row r="462" ht="15.75" customHeight="1">
      <c r="A462" s="24"/>
      <c r="B462" s="24"/>
      <c r="D462" s="24"/>
      <c r="E462" s="24"/>
    </row>
    <row r="463" ht="15.75" customHeight="1">
      <c r="A463" s="24"/>
      <c r="B463" s="24"/>
      <c r="D463" s="24"/>
      <c r="E463" s="24"/>
    </row>
    <row r="464" ht="15.75" customHeight="1">
      <c r="A464" s="24"/>
      <c r="B464" s="24"/>
      <c r="D464" s="24"/>
      <c r="E464" s="24"/>
    </row>
    <row r="465" ht="15.75" customHeight="1">
      <c r="A465" s="24"/>
      <c r="B465" s="24"/>
      <c r="D465" s="24"/>
      <c r="E465" s="24"/>
    </row>
    <row r="466" ht="15.75" customHeight="1">
      <c r="A466" s="24"/>
      <c r="B466" s="24"/>
      <c r="D466" s="24"/>
      <c r="E466" s="24"/>
    </row>
    <row r="467" ht="15.75" customHeight="1">
      <c r="A467" s="24"/>
      <c r="B467" s="24"/>
      <c r="D467" s="24"/>
      <c r="E467" s="24"/>
    </row>
    <row r="468" ht="15.75" customHeight="1">
      <c r="A468" s="24"/>
      <c r="B468" s="24"/>
      <c r="D468" s="24"/>
      <c r="E468" s="24"/>
    </row>
    <row r="469" ht="15.75" customHeight="1">
      <c r="A469" s="24"/>
      <c r="B469" s="24"/>
      <c r="D469" s="24"/>
      <c r="E469" s="24"/>
    </row>
    <row r="470" ht="15.75" customHeight="1">
      <c r="A470" s="24"/>
      <c r="B470" s="24"/>
      <c r="D470" s="24"/>
      <c r="E470" s="24"/>
    </row>
    <row r="471" ht="15.75" customHeight="1">
      <c r="A471" s="24"/>
      <c r="B471" s="24"/>
      <c r="D471" s="24"/>
      <c r="E471" s="24"/>
    </row>
    <row r="472" ht="15.75" customHeight="1">
      <c r="A472" s="24"/>
      <c r="B472" s="24"/>
      <c r="D472" s="24"/>
      <c r="E472" s="24"/>
    </row>
    <row r="473" ht="15.75" customHeight="1">
      <c r="A473" s="24"/>
      <c r="B473" s="24"/>
      <c r="D473" s="24"/>
      <c r="E473" s="24"/>
    </row>
    <row r="474" ht="15.75" customHeight="1">
      <c r="A474" s="24"/>
      <c r="B474" s="24"/>
      <c r="D474" s="24"/>
      <c r="E474" s="24"/>
    </row>
    <row r="475" ht="15.75" customHeight="1">
      <c r="A475" s="24"/>
      <c r="B475" s="24"/>
      <c r="D475" s="24"/>
      <c r="E475" s="24"/>
    </row>
    <row r="476" ht="15.75" customHeight="1">
      <c r="A476" s="24"/>
      <c r="B476" s="24"/>
      <c r="D476" s="24"/>
      <c r="E476" s="24"/>
    </row>
    <row r="477" ht="15.75" customHeight="1">
      <c r="A477" s="24"/>
      <c r="B477" s="24"/>
      <c r="D477" s="24"/>
      <c r="E477" s="24"/>
    </row>
    <row r="478" ht="15.75" customHeight="1">
      <c r="A478" s="24"/>
      <c r="B478" s="24"/>
      <c r="D478" s="24"/>
      <c r="E478" s="24"/>
    </row>
    <row r="479" ht="15.75" customHeight="1">
      <c r="A479" s="24"/>
      <c r="B479" s="24"/>
      <c r="D479" s="24"/>
      <c r="E479" s="24"/>
    </row>
    <row r="480" ht="15.75" customHeight="1">
      <c r="A480" s="24"/>
      <c r="B480" s="24"/>
      <c r="D480" s="24"/>
      <c r="E480" s="24"/>
    </row>
    <row r="481" ht="15.75" customHeight="1">
      <c r="A481" s="24"/>
      <c r="B481" s="24"/>
      <c r="D481" s="24"/>
      <c r="E481" s="24"/>
    </row>
    <row r="482" ht="15.75" customHeight="1">
      <c r="A482" s="24"/>
      <c r="B482" s="24"/>
      <c r="D482" s="24"/>
      <c r="E482" s="24"/>
    </row>
    <row r="483" ht="15.75" customHeight="1">
      <c r="A483" s="24"/>
      <c r="B483" s="24"/>
      <c r="D483" s="24"/>
      <c r="E483" s="24"/>
    </row>
    <row r="484" ht="15.75" customHeight="1">
      <c r="A484" s="24"/>
      <c r="B484" s="24"/>
      <c r="D484" s="24"/>
      <c r="E484" s="24"/>
    </row>
    <row r="485" ht="15.75" customHeight="1">
      <c r="A485" s="24"/>
      <c r="B485" s="24"/>
      <c r="D485" s="24"/>
      <c r="E485" s="24"/>
    </row>
    <row r="486" ht="15.75" customHeight="1">
      <c r="A486" s="24"/>
      <c r="B486" s="24"/>
      <c r="D486" s="24"/>
      <c r="E486" s="24"/>
    </row>
    <row r="487" ht="15.75" customHeight="1">
      <c r="A487" s="24"/>
      <c r="B487" s="24"/>
      <c r="D487" s="24"/>
      <c r="E487" s="24"/>
    </row>
    <row r="488" ht="15.75" customHeight="1">
      <c r="A488" s="24"/>
      <c r="B488" s="24"/>
      <c r="D488" s="24"/>
      <c r="E488" s="24"/>
    </row>
    <row r="489" ht="15.75" customHeight="1">
      <c r="A489" s="24"/>
      <c r="B489" s="24"/>
      <c r="D489" s="24"/>
      <c r="E489" s="24"/>
    </row>
    <row r="490" ht="15.75" customHeight="1">
      <c r="A490" s="24"/>
      <c r="B490" s="24"/>
      <c r="D490" s="24"/>
      <c r="E490" s="24"/>
    </row>
    <row r="491" ht="15.75" customHeight="1">
      <c r="A491" s="24"/>
      <c r="B491" s="24"/>
      <c r="D491" s="24"/>
      <c r="E491" s="24"/>
    </row>
    <row r="492" ht="15.75" customHeight="1">
      <c r="A492" s="24"/>
      <c r="B492" s="24"/>
      <c r="D492" s="24"/>
      <c r="E492" s="24"/>
    </row>
    <row r="493" ht="15.75" customHeight="1">
      <c r="A493" s="24"/>
      <c r="B493" s="24"/>
      <c r="D493" s="24"/>
      <c r="E493" s="24"/>
    </row>
    <row r="494" ht="15.75" customHeight="1">
      <c r="A494" s="24"/>
      <c r="B494" s="24"/>
      <c r="D494" s="24"/>
      <c r="E494" s="24"/>
    </row>
    <row r="495" ht="15.75" customHeight="1">
      <c r="A495" s="24"/>
      <c r="B495" s="24"/>
      <c r="D495" s="24"/>
      <c r="E495" s="24"/>
    </row>
    <row r="496" ht="15.75" customHeight="1">
      <c r="A496" s="24"/>
      <c r="B496" s="24"/>
      <c r="D496" s="24"/>
      <c r="E496" s="24"/>
    </row>
    <row r="497" ht="15.75" customHeight="1">
      <c r="A497" s="24"/>
      <c r="B497" s="24"/>
      <c r="D497" s="24"/>
      <c r="E497" s="24"/>
    </row>
    <row r="498" ht="15.75" customHeight="1">
      <c r="A498" s="24"/>
      <c r="B498" s="24"/>
      <c r="D498" s="24"/>
      <c r="E498" s="24"/>
    </row>
    <row r="499" ht="15.75" customHeight="1">
      <c r="A499" s="24"/>
      <c r="B499" s="24"/>
      <c r="D499" s="24"/>
      <c r="E499" s="24"/>
    </row>
    <row r="500" ht="15.75" customHeight="1">
      <c r="A500" s="24"/>
      <c r="B500" s="24"/>
      <c r="D500" s="24"/>
      <c r="E500" s="24"/>
    </row>
    <row r="501" ht="15.75" customHeight="1">
      <c r="A501" s="24"/>
      <c r="B501" s="24"/>
      <c r="D501" s="24"/>
      <c r="E501" s="24"/>
    </row>
    <row r="502" ht="15.75" customHeight="1">
      <c r="A502" s="24"/>
      <c r="B502" s="24"/>
      <c r="D502" s="24"/>
      <c r="E502" s="24"/>
    </row>
    <row r="503" ht="15.75" customHeight="1">
      <c r="A503" s="24"/>
      <c r="B503" s="24"/>
      <c r="D503" s="24"/>
      <c r="E503" s="24"/>
    </row>
    <row r="504" ht="15.75" customHeight="1">
      <c r="A504" s="24"/>
      <c r="B504" s="24"/>
      <c r="D504" s="24"/>
      <c r="E504" s="24"/>
    </row>
    <row r="505" ht="15.75" customHeight="1">
      <c r="A505" s="24"/>
      <c r="B505" s="24"/>
      <c r="D505" s="24"/>
      <c r="E505" s="24"/>
    </row>
    <row r="506" ht="15.75" customHeight="1">
      <c r="A506" s="24"/>
      <c r="B506" s="24"/>
      <c r="D506" s="24"/>
      <c r="E506" s="24"/>
    </row>
    <row r="507" ht="15.75" customHeight="1">
      <c r="A507" s="24"/>
      <c r="B507" s="24"/>
      <c r="D507" s="24"/>
      <c r="E507" s="24"/>
    </row>
    <row r="508" ht="15.75" customHeight="1">
      <c r="A508" s="24"/>
      <c r="B508" s="24"/>
      <c r="D508" s="24"/>
      <c r="E508" s="24"/>
    </row>
    <row r="509" ht="15.75" customHeight="1">
      <c r="A509" s="24"/>
      <c r="B509" s="24"/>
      <c r="D509" s="24"/>
      <c r="E509" s="24"/>
    </row>
    <row r="510" ht="15.75" customHeight="1">
      <c r="A510" s="24"/>
      <c r="B510" s="24"/>
      <c r="D510" s="24"/>
      <c r="E510" s="24"/>
    </row>
    <row r="511" ht="15.75" customHeight="1">
      <c r="A511" s="24"/>
      <c r="B511" s="24"/>
      <c r="D511" s="24"/>
      <c r="E511" s="24"/>
    </row>
    <row r="512" ht="15.75" customHeight="1">
      <c r="A512" s="24"/>
      <c r="B512" s="24"/>
      <c r="D512" s="24"/>
      <c r="E512" s="24"/>
    </row>
    <row r="513" ht="15.75" customHeight="1">
      <c r="A513" s="24"/>
      <c r="B513" s="24"/>
      <c r="D513" s="24"/>
      <c r="E513" s="24"/>
    </row>
    <row r="514" ht="15.75" customHeight="1">
      <c r="A514" s="24"/>
      <c r="B514" s="24"/>
      <c r="D514" s="24"/>
      <c r="E514" s="24"/>
    </row>
    <row r="515" ht="15.75" customHeight="1">
      <c r="A515" s="24"/>
      <c r="B515" s="24"/>
      <c r="D515" s="24"/>
      <c r="E515" s="24"/>
    </row>
    <row r="516" ht="15.75" customHeight="1">
      <c r="A516" s="24"/>
      <c r="B516" s="24"/>
      <c r="D516" s="24"/>
      <c r="E516" s="24"/>
    </row>
    <row r="517" ht="15.75" customHeight="1">
      <c r="A517" s="24"/>
      <c r="B517" s="24"/>
      <c r="D517" s="24"/>
      <c r="E517" s="24"/>
    </row>
    <row r="518" ht="15.75" customHeight="1">
      <c r="A518" s="24"/>
      <c r="B518" s="24"/>
      <c r="D518" s="24"/>
      <c r="E518" s="24"/>
    </row>
    <row r="519" ht="15.75" customHeight="1">
      <c r="A519" s="24"/>
      <c r="B519" s="24"/>
      <c r="D519" s="24"/>
      <c r="E519" s="24"/>
    </row>
    <row r="520" ht="15.75" customHeight="1">
      <c r="A520" s="24"/>
      <c r="B520" s="24"/>
      <c r="D520" s="24"/>
      <c r="E520" s="24"/>
    </row>
    <row r="521" ht="15.75" customHeight="1">
      <c r="A521" s="24"/>
      <c r="B521" s="24"/>
      <c r="D521" s="24"/>
      <c r="E521" s="24"/>
    </row>
    <row r="522" ht="15.75" customHeight="1">
      <c r="A522" s="24"/>
      <c r="B522" s="24"/>
      <c r="D522" s="24"/>
      <c r="E522" s="24"/>
    </row>
    <row r="523" ht="15.75" customHeight="1">
      <c r="A523" s="24"/>
      <c r="B523" s="24"/>
      <c r="D523" s="24"/>
      <c r="E523" s="24"/>
    </row>
    <row r="524" ht="15.75" customHeight="1">
      <c r="A524" s="24"/>
      <c r="B524" s="24"/>
      <c r="D524" s="24"/>
      <c r="E524" s="24"/>
    </row>
    <row r="525" ht="15.75" customHeight="1">
      <c r="A525" s="24"/>
      <c r="B525" s="24"/>
      <c r="D525" s="24"/>
      <c r="E525" s="24"/>
    </row>
    <row r="526" ht="15.75" customHeight="1">
      <c r="A526" s="24"/>
      <c r="B526" s="24"/>
      <c r="D526" s="24"/>
      <c r="E526" s="24"/>
    </row>
    <row r="527" ht="15.75" customHeight="1">
      <c r="A527" s="24"/>
      <c r="B527" s="24"/>
      <c r="D527" s="24"/>
      <c r="E527" s="24"/>
    </row>
    <row r="528" ht="15.75" customHeight="1">
      <c r="A528" s="24"/>
      <c r="B528" s="24"/>
      <c r="D528" s="24"/>
      <c r="E528" s="24"/>
    </row>
    <row r="529" ht="15.75" customHeight="1">
      <c r="A529" s="24"/>
      <c r="B529" s="24"/>
      <c r="D529" s="24"/>
      <c r="E529" s="24"/>
    </row>
    <row r="530" ht="15.75" customHeight="1">
      <c r="A530" s="24"/>
      <c r="B530" s="24"/>
      <c r="D530" s="24"/>
      <c r="E530" s="24"/>
    </row>
    <row r="531" ht="15.75" customHeight="1">
      <c r="A531" s="24"/>
      <c r="B531" s="24"/>
      <c r="D531" s="24"/>
      <c r="E531" s="24"/>
    </row>
    <row r="532" ht="15.75" customHeight="1">
      <c r="A532" s="24"/>
      <c r="B532" s="24"/>
      <c r="D532" s="24"/>
      <c r="E532" s="24"/>
    </row>
    <row r="533" ht="15.75" customHeight="1">
      <c r="A533" s="24"/>
      <c r="B533" s="24"/>
      <c r="D533" s="24"/>
      <c r="E533" s="24"/>
    </row>
    <row r="534" ht="15.75" customHeight="1">
      <c r="A534" s="24"/>
      <c r="B534" s="24"/>
      <c r="D534" s="24"/>
      <c r="E534" s="24"/>
    </row>
    <row r="535" ht="15.75" customHeight="1">
      <c r="A535" s="24"/>
      <c r="B535" s="24"/>
      <c r="D535" s="24"/>
      <c r="E535" s="24"/>
    </row>
    <row r="536" ht="15.75" customHeight="1">
      <c r="A536" s="24"/>
      <c r="B536" s="24"/>
      <c r="D536" s="24"/>
      <c r="E536" s="24"/>
    </row>
    <row r="537" ht="15.75" customHeight="1">
      <c r="A537" s="24"/>
      <c r="B537" s="24"/>
      <c r="D537" s="24"/>
      <c r="E537" s="24"/>
    </row>
    <row r="538" ht="15.75" customHeight="1">
      <c r="A538" s="24"/>
      <c r="B538" s="24"/>
      <c r="D538" s="24"/>
      <c r="E538" s="24"/>
    </row>
    <row r="539" ht="15.75" customHeight="1">
      <c r="A539" s="24"/>
      <c r="B539" s="24"/>
      <c r="D539" s="24"/>
      <c r="E539" s="24"/>
    </row>
    <row r="540" ht="15.75" customHeight="1">
      <c r="A540" s="24"/>
      <c r="B540" s="24"/>
      <c r="D540" s="24"/>
      <c r="E540" s="24"/>
    </row>
    <row r="541" ht="15.75" customHeight="1">
      <c r="A541" s="24"/>
      <c r="B541" s="24"/>
      <c r="D541" s="24"/>
      <c r="E541" s="24"/>
    </row>
    <row r="542" ht="15.75" customHeight="1">
      <c r="A542" s="24"/>
      <c r="B542" s="24"/>
      <c r="D542" s="24"/>
      <c r="E542" s="24"/>
    </row>
    <row r="543" ht="15.75" customHeight="1">
      <c r="A543" s="24"/>
      <c r="B543" s="24"/>
      <c r="D543" s="24"/>
      <c r="E543" s="24"/>
    </row>
    <row r="544" ht="15.75" customHeight="1">
      <c r="A544" s="24"/>
      <c r="B544" s="24"/>
      <c r="D544" s="24"/>
      <c r="E544" s="24"/>
    </row>
    <row r="545" ht="15.75" customHeight="1">
      <c r="A545" s="24"/>
      <c r="B545" s="24"/>
      <c r="D545" s="24"/>
      <c r="E545" s="24"/>
    </row>
    <row r="546" ht="15.75" customHeight="1">
      <c r="A546" s="24"/>
      <c r="B546" s="24"/>
      <c r="D546" s="24"/>
      <c r="E546" s="24"/>
    </row>
    <row r="547" ht="15.75" customHeight="1">
      <c r="A547" s="24"/>
      <c r="B547" s="24"/>
      <c r="D547" s="24"/>
      <c r="E547" s="24"/>
    </row>
    <row r="548" ht="15.75" customHeight="1">
      <c r="A548" s="24"/>
      <c r="B548" s="24"/>
      <c r="D548" s="24"/>
      <c r="E548" s="24"/>
    </row>
    <row r="549" ht="15.75" customHeight="1">
      <c r="A549" s="24"/>
      <c r="B549" s="24"/>
      <c r="D549" s="24"/>
      <c r="E549" s="24"/>
    </row>
    <row r="550" ht="15.75" customHeight="1">
      <c r="A550" s="24"/>
      <c r="B550" s="24"/>
      <c r="D550" s="24"/>
      <c r="E550" s="24"/>
    </row>
    <row r="551" ht="15.75" customHeight="1">
      <c r="A551" s="24"/>
      <c r="B551" s="24"/>
      <c r="D551" s="24"/>
      <c r="E551" s="24"/>
    </row>
    <row r="552" ht="15.75" customHeight="1">
      <c r="A552" s="24"/>
      <c r="B552" s="24"/>
      <c r="D552" s="24"/>
      <c r="E552" s="24"/>
    </row>
    <row r="553" ht="15.75" customHeight="1">
      <c r="A553" s="24"/>
      <c r="B553" s="24"/>
      <c r="D553" s="24"/>
      <c r="E553" s="24"/>
    </row>
    <row r="554" ht="15.75" customHeight="1">
      <c r="A554" s="24"/>
      <c r="B554" s="24"/>
      <c r="D554" s="24"/>
      <c r="E554" s="24"/>
    </row>
    <row r="555" ht="15.75" customHeight="1">
      <c r="A555" s="24"/>
      <c r="B555" s="24"/>
      <c r="D555" s="24"/>
      <c r="E555" s="24"/>
    </row>
    <row r="556" ht="15.75" customHeight="1">
      <c r="A556" s="24"/>
      <c r="B556" s="24"/>
      <c r="D556" s="24"/>
      <c r="E556" s="24"/>
    </row>
    <row r="557" ht="15.75" customHeight="1">
      <c r="A557" s="24"/>
      <c r="B557" s="24"/>
      <c r="D557" s="24"/>
      <c r="E557" s="24"/>
    </row>
    <row r="558" ht="15.75" customHeight="1">
      <c r="A558" s="24"/>
      <c r="B558" s="24"/>
      <c r="D558" s="24"/>
      <c r="E558" s="24"/>
    </row>
    <row r="559" ht="15.75" customHeight="1">
      <c r="A559" s="24"/>
      <c r="B559" s="24"/>
      <c r="D559" s="24"/>
      <c r="E559" s="24"/>
    </row>
    <row r="560" ht="15.75" customHeight="1">
      <c r="A560" s="24"/>
      <c r="B560" s="24"/>
      <c r="D560" s="24"/>
      <c r="E560" s="24"/>
    </row>
    <row r="561" ht="15.75" customHeight="1">
      <c r="A561" s="24"/>
      <c r="B561" s="24"/>
      <c r="D561" s="24"/>
      <c r="E561" s="24"/>
    </row>
    <row r="562" ht="15.75" customHeight="1">
      <c r="A562" s="24"/>
      <c r="B562" s="24"/>
      <c r="D562" s="24"/>
      <c r="E562" s="24"/>
    </row>
    <row r="563" ht="15.75" customHeight="1">
      <c r="A563" s="24"/>
      <c r="B563" s="24"/>
      <c r="D563" s="24"/>
      <c r="E563" s="24"/>
    </row>
    <row r="564" ht="15.75" customHeight="1">
      <c r="A564" s="24"/>
      <c r="B564" s="24"/>
      <c r="D564" s="24"/>
      <c r="E564" s="24"/>
    </row>
    <row r="565" ht="15.75" customHeight="1">
      <c r="A565" s="24"/>
      <c r="B565" s="24"/>
      <c r="D565" s="24"/>
      <c r="E565" s="24"/>
    </row>
    <row r="566" ht="15.75" customHeight="1">
      <c r="A566" s="24"/>
      <c r="B566" s="24"/>
      <c r="D566" s="24"/>
      <c r="E566" s="24"/>
    </row>
    <row r="567" ht="15.75" customHeight="1">
      <c r="A567" s="24"/>
      <c r="B567" s="24"/>
      <c r="D567" s="24"/>
      <c r="E567" s="24"/>
    </row>
    <row r="568" ht="15.75" customHeight="1">
      <c r="A568" s="24"/>
      <c r="B568" s="24"/>
      <c r="D568" s="24"/>
      <c r="E568" s="24"/>
    </row>
    <row r="569" ht="15.75" customHeight="1">
      <c r="A569" s="24"/>
      <c r="B569" s="24"/>
      <c r="D569" s="24"/>
      <c r="E569" s="24"/>
    </row>
    <row r="570" ht="15.75" customHeight="1">
      <c r="A570" s="24"/>
      <c r="B570" s="24"/>
      <c r="D570" s="24"/>
      <c r="E570" s="24"/>
    </row>
    <row r="571" ht="15.75" customHeight="1">
      <c r="A571" s="24"/>
      <c r="B571" s="24"/>
      <c r="D571" s="24"/>
      <c r="E571" s="24"/>
    </row>
    <row r="572" ht="15.75" customHeight="1">
      <c r="A572" s="24"/>
      <c r="B572" s="24"/>
      <c r="D572" s="24"/>
      <c r="E572" s="24"/>
    </row>
    <row r="573" ht="15.75" customHeight="1">
      <c r="A573" s="24"/>
      <c r="B573" s="24"/>
      <c r="D573" s="24"/>
      <c r="E573" s="24"/>
    </row>
    <row r="574" ht="15.75" customHeight="1">
      <c r="A574" s="24"/>
      <c r="B574" s="24"/>
      <c r="D574" s="24"/>
      <c r="E574" s="24"/>
    </row>
    <row r="575" ht="15.75" customHeight="1">
      <c r="A575" s="24"/>
      <c r="B575" s="24"/>
      <c r="D575" s="24"/>
      <c r="E575" s="24"/>
    </row>
    <row r="576" ht="15.75" customHeight="1">
      <c r="A576" s="24"/>
      <c r="B576" s="24"/>
      <c r="D576" s="24"/>
      <c r="E576" s="24"/>
    </row>
    <row r="577" ht="15.75" customHeight="1">
      <c r="A577" s="24"/>
      <c r="B577" s="24"/>
      <c r="D577" s="24"/>
      <c r="E577" s="24"/>
    </row>
    <row r="578" ht="15.75" customHeight="1">
      <c r="A578" s="24"/>
      <c r="B578" s="24"/>
      <c r="D578" s="24"/>
      <c r="E578" s="24"/>
    </row>
    <row r="579" ht="15.75" customHeight="1">
      <c r="A579" s="24"/>
      <c r="B579" s="24"/>
      <c r="D579" s="24"/>
      <c r="E579" s="24"/>
    </row>
    <row r="580" ht="15.75" customHeight="1">
      <c r="A580" s="24"/>
      <c r="B580" s="24"/>
      <c r="D580" s="24"/>
      <c r="E580" s="24"/>
    </row>
    <row r="581" ht="15.75" customHeight="1">
      <c r="A581" s="24"/>
      <c r="B581" s="24"/>
      <c r="D581" s="24"/>
      <c r="E581" s="24"/>
    </row>
    <row r="582" ht="15.75" customHeight="1">
      <c r="A582" s="24"/>
      <c r="B582" s="24"/>
      <c r="D582" s="24"/>
      <c r="E582" s="24"/>
    </row>
    <row r="583" ht="15.75" customHeight="1">
      <c r="A583" s="24"/>
      <c r="B583" s="24"/>
      <c r="D583" s="24"/>
      <c r="E583" s="24"/>
    </row>
    <row r="584" ht="15.75" customHeight="1">
      <c r="A584" s="24"/>
      <c r="B584" s="24"/>
      <c r="D584" s="24"/>
      <c r="E584" s="24"/>
    </row>
    <row r="585" ht="15.75" customHeight="1">
      <c r="A585" s="24"/>
      <c r="B585" s="24"/>
      <c r="D585" s="24"/>
      <c r="E585" s="24"/>
    </row>
    <row r="586" ht="15.75" customHeight="1">
      <c r="A586" s="24"/>
      <c r="B586" s="24"/>
      <c r="D586" s="24"/>
      <c r="E586" s="24"/>
    </row>
    <row r="587" ht="15.75" customHeight="1">
      <c r="A587" s="24"/>
      <c r="B587" s="24"/>
      <c r="D587" s="24"/>
      <c r="E587" s="24"/>
    </row>
    <row r="588" ht="15.75" customHeight="1">
      <c r="A588" s="24"/>
      <c r="B588" s="24"/>
      <c r="D588" s="24"/>
      <c r="E588" s="24"/>
    </row>
    <row r="589" ht="15.75" customHeight="1">
      <c r="A589" s="24"/>
      <c r="B589" s="24"/>
      <c r="D589" s="24"/>
      <c r="E589" s="24"/>
    </row>
    <row r="590" ht="15.75" customHeight="1">
      <c r="A590" s="24"/>
      <c r="B590" s="24"/>
      <c r="D590" s="24"/>
      <c r="E590" s="24"/>
    </row>
    <row r="591" ht="15.75" customHeight="1">
      <c r="A591" s="24"/>
      <c r="B591" s="24"/>
      <c r="D591" s="24"/>
      <c r="E591" s="24"/>
    </row>
    <row r="592" ht="15.75" customHeight="1">
      <c r="A592" s="24"/>
      <c r="B592" s="24"/>
      <c r="D592" s="24"/>
      <c r="E592" s="24"/>
    </row>
    <row r="593" ht="15.75" customHeight="1">
      <c r="A593" s="24"/>
      <c r="B593" s="24"/>
      <c r="D593" s="24"/>
      <c r="E593" s="24"/>
    </row>
    <row r="594" ht="15.75" customHeight="1">
      <c r="A594" s="24"/>
      <c r="B594" s="24"/>
      <c r="D594" s="24"/>
      <c r="E594" s="24"/>
    </row>
    <row r="595" ht="15.75" customHeight="1">
      <c r="A595" s="24"/>
      <c r="B595" s="24"/>
      <c r="D595" s="24"/>
      <c r="E595" s="24"/>
    </row>
    <row r="596" ht="15.75" customHeight="1">
      <c r="A596" s="24"/>
      <c r="B596" s="24"/>
      <c r="D596" s="24"/>
      <c r="E596" s="24"/>
    </row>
    <row r="597" ht="15.75" customHeight="1">
      <c r="A597" s="24"/>
      <c r="B597" s="24"/>
      <c r="D597" s="24"/>
      <c r="E597" s="24"/>
    </row>
    <row r="598" ht="15.75" customHeight="1">
      <c r="A598" s="24"/>
      <c r="B598" s="24"/>
      <c r="D598" s="24"/>
      <c r="E598" s="24"/>
    </row>
    <row r="599" ht="15.75" customHeight="1">
      <c r="A599" s="24"/>
      <c r="B599" s="24"/>
      <c r="D599" s="24"/>
      <c r="E599" s="24"/>
    </row>
    <row r="600" ht="15.75" customHeight="1">
      <c r="A600" s="24"/>
      <c r="B600" s="24"/>
      <c r="D600" s="24"/>
      <c r="E600" s="24"/>
    </row>
    <row r="601" ht="15.75" customHeight="1">
      <c r="A601" s="24"/>
      <c r="B601" s="24"/>
      <c r="D601" s="24"/>
      <c r="E601" s="24"/>
    </row>
    <row r="602" ht="15.75" customHeight="1">
      <c r="A602" s="24"/>
      <c r="B602" s="24"/>
      <c r="D602" s="24"/>
      <c r="E602" s="24"/>
    </row>
    <row r="603" ht="15.75" customHeight="1">
      <c r="A603" s="24"/>
      <c r="B603" s="24"/>
      <c r="D603" s="24"/>
      <c r="E603" s="24"/>
    </row>
    <row r="604" ht="15.75" customHeight="1">
      <c r="A604" s="24"/>
      <c r="B604" s="24"/>
      <c r="D604" s="24"/>
      <c r="E604" s="24"/>
    </row>
    <row r="605" ht="15.75" customHeight="1">
      <c r="A605" s="24"/>
      <c r="B605" s="24"/>
      <c r="D605" s="24"/>
      <c r="E605" s="24"/>
    </row>
    <row r="606" ht="15.75" customHeight="1">
      <c r="A606" s="24"/>
      <c r="B606" s="24"/>
      <c r="D606" s="24"/>
      <c r="E606" s="24"/>
    </row>
    <row r="607" ht="15.75" customHeight="1">
      <c r="A607" s="24"/>
      <c r="B607" s="24"/>
      <c r="D607" s="24"/>
      <c r="E607" s="24"/>
    </row>
    <row r="608" ht="15.75" customHeight="1">
      <c r="A608" s="24"/>
      <c r="B608" s="24"/>
      <c r="D608" s="24"/>
      <c r="E608" s="24"/>
    </row>
    <row r="609" ht="15.75" customHeight="1">
      <c r="A609" s="24"/>
      <c r="B609" s="24"/>
      <c r="D609" s="24"/>
      <c r="E609" s="24"/>
    </row>
    <row r="610" ht="15.75" customHeight="1">
      <c r="A610" s="24"/>
      <c r="B610" s="24"/>
      <c r="D610" s="24"/>
      <c r="E610" s="24"/>
    </row>
    <row r="611" ht="15.75" customHeight="1">
      <c r="A611" s="24"/>
      <c r="B611" s="24"/>
      <c r="D611" s="24"/>
      <c r="E611" s="24"/>
    </row>
    <row r="612" ht="15.75" customHeight="1">
      <c r="A612" s="24"/>
      <c r="B612" s="24"/>
      <c r="D612" s="24"/>
      <c r="E612" s="24"/>
    </row>
    <row r="613" ht="15.75" customHeight="1">
      <c r="A613" s="24"/>
      <c r="B613" s="24"/>
      <c r="D613" s="24"/>
      <c r="E613" s="24"/>
    </row>
    <row r="614" ht="15.75" customHeight="1">
      <c r="A614" s="24"/>
      <c r="B614" s="24"/>
      <c r="D614" s="24"/>
      <c r="E614" s="24"/>
    </row>
    <row r="615" ht="15.75" customHeight="1">
      <c r="A615" s="24"/>
      <c r="B615" s="24"/>
      <c r="D615" s="24"/>
      <c r="E615" s="24"/>
    </row>
    <row r="616" ht="15.75" customHeight="1">
      <c r="A616" s="24"/>
      <c r="B616" s="24"/>
      <c r="D616" s="24"/>
      <c r="E616" s="24"/>
    </row>
    <row r="617" ht="15.75" customHeight="1">
      <c r="A617" s="24"/>
      <c r="B617" s="24"/>
      <c r="D617" s="24"/>
      <c r="E617" s="24"/>
    </row>
    <row r="618" ht="15.75" customHeight="1">
      <c r="A618" s="24"/>
      <c r="B618" s="24"/>
      <c r="D618" s="24"/>
      <c r="E618" s="24"/>
    </row>
    <row r="619" ht="15.75" customHeight="1">
      <c r="A619" s="24"/>
      <c r="B619" s="24"/>
      <c r="D619" s="24"/>
      <c r="E619" s="24"/>
    </row>
    <row r="620" ht="15.75" customHeight="1">
      <c r="A620" s="24"/>
      <c r="B620" s="24"/>
      <c r="D620" s="24"/>
      <c r="E620" s="24"/>
    </row>
    <row r="621" ht="15.75" customHeight="1">
      <c r="A621" s="24"/>
      <c r="B621" s="24"/>
      <c r="D621" s="24"/>
      <c r="E621" s="24"/>
    </row>
    <row r="622" ht="15.75" customHeight="1">
      <c r="A622" s="24"/>
      <c r="B622" s="24"/>
      <c r="D622" s="24"/>
      <c r="E622" s="24"/>
    </row>
    <row r="623" ht="15.75" customHeight="1">
      <c r="A623" s="24"/>
      <c r="B623" s="24"/>
      <c r="D623" s="24"/>
      <c r="E623" s="24"/>
    </row>
    <row r="624" ht="15.75" customHeight="1">
      <c r="A624" s="24"/>
      <c r="B624" s="24"/>
      <c r="D624" s="24"/>
      <c r="E624" s="24"/>
    </row>
    <row r="625" ht="15.75" customHeight="1">
      <c r="A625" s="24"/>
      <c r="B625" s="24"/>
      <c r="D625" s="24"/>
      <c r="E625" s="24"/>
    </row>
    <row r="626" ht="15.75" customHeight="1">
      <c r="A626" s="24"/>
      <c r="B626" s="24"/>
      <c r="D626" s="24"/>
      <c r="E626" s="24"/>
    </row>
    <row r="627" ht="15.75" customHeight="1">
      <c r="A627" s="24"/>
      <c r="B627" s="24"/>
      <c r="D627" s="24"/>
      <c r="E627" s="24"/>
    </row>
    <row r="628" ht="15.75" customHeight="1">
      <c r="A628" s="24"/>
      <c r="B628" s="24"/>
      <c r="D628" s="24"/>
      <c r="E628" s="24"/>
    </row>
    <row r="629" ht="15.75" customHeight="1">
      <c r="A629" s="24"/>
      <c r="B629" s="24"/>
      <c r="D629" s="24"/>
      <c r="E629" s="24"/>
    </row>
    <row r="630" ht="15.75" customHeight="1">
      <c r="A630" s="24"/>
      <c r="B630" s="24"/>
      <c r="D630" s="24"/>
      <c r="E630" s="24"/>
    </row>
    <row r="631" ht="15.75" customHeight="1">
      <c r="A631" s="24"/>
      <c r="B631" s="24"/>
      <c r="D631" s="24"/>
      <c r="E631" s="24"/>
    </row>
    <row r="632" ht="15.75" customHeight="1">
      <c r="A632" s="24"/>
      <c r="B632" s="24"/>
      <c r="D632" s="24"/>
      <c r="E632" s="24"/>
    </row>
    <row r="633" ht="15.75" customHeight="1">
      <c r="A633" s="24"/>
      <c r="B633" s="24"/>
      <c r="D633" s="24"/>
      <c r="E633" s="24"/>
    </row>
    <row r="634" ht="15.75" customHeight="1">
      <c r="A634" s="24"/>
      <c r="B634" s="24"/>
      <c r="D634" s="24"/>
      <c r="E634" s="24"/>
    </row>
    <row r="635" ht="15.75" customHeight="1">
      <c r="A635" s="24"/>
      <c r="B635" s="24"/>
      <c r="D635" s="24"/>
      <c r="E635" s="24"/>
    </row>
    <row r="636" ht="15.75" customHeight="1">
      <c r="A636" s="24"/>
      <c r="B636" s="24"/>
      <c r="D636" s="24"/>
      <c r="E636" s="24"/>
    </row>
    <row r="637" ht="15.75" customHeight="1">
      <c r="A637" s="24"/>
      <c r="B637" s="24"/>
      <c r="D637" s="24"/>
      <c r="E637" s="24"/>
    </row>
    <row r="638" ht="15.75" customHeight="1">
      <c r="A638" s="24"/>
      <c r="B638" s="24"/>
      <c r="D638" s="24"/>
      <c r="E638" s="24"/>
    </row>
    <row r="639" ht="15.75" customHeight="1">
      <c r="A639" s="24"/>
      <c r="B639" s="24"/>
      <c r="D639" s="24"/>
      <c r="E639" s="24"/>
    </row>
    <row r="640" ht="15.75" customHeight="1">
      <c r="A640" s="24"/>
      <c r="B640" s="24"/>
      <c r="D640" s="24"/>
      <c r="E640" s="24"/>
    </row>
    <row r="641" ht="15.75" customHeight="1">
      <c r="A641" s="24"/>
      <c r="B641" s="24"/>
      <c r="D641" s="24"/>
      <c r="E641" s="24"/>
    </row>
    <row r="642" ht="15.75" customHeight="1">
      <c r="A642" s="24"/>
      <c r="B642" s="24"/>
      <c r="D642" s="24"/>
      <c r="E642" s="24"/>
    </row>
    <row r="643" ht="15.75" customHeight="1">
      <c r="A643" s="24"/>
      <c r="B643" s="24"/>
      <c r="D643" s="24"/>
      <c r="E643" s="24"/>
    </row>
    <row r="644" ht="15.75" customHeight="1">
      <c r="A644" s="24"/>
      <c r="B644" s="24"/>
      <c r="D644" s="24"/>
      <c r="E644" s="24"/>
    </row>
    <row r="645" ht="15.75" customHeight="1">
      <c r="A645" s="24"/>
      <c r="B645" s="24"/>
      <c r="D645" s="24"/>
      <c r="E645" s="24"/>
    </row>
    <row r="646" ht="15.75" customHeight="1">
      <c r="A646" s="24"/>
      <c r="B646" s="24"/>
      <c r="D646" s="24"/>
      <c r="E646" s="24"/>
    </row>
    <row r="647" ht="15.75" customHeight="1">
      <c r="A647" s="24"/>
      <c r="B647" s="24"/>
      <c r="D647" s="24"/>
      <c r="E647" s="24"/>
    </row>
    <row r="648" ht="15.75" customHeight="1">
      <c r="A648" s="24"/>
      <c r="B648" s="24"/>
      <c r="D648" s="24"/>
      <c r="E648" s="24"/>
    </row>
    <row r="649" ht="15.75" customHeight="1">
      <c r="A649" s="24"/>
      <c r="B649" s="24"/>
      <c r="D649" s="24"/>
      <c r="E649" s="24"/>
    </row>
    <row r="650" ht="15.75" customHeight="1">
      <c r="A650" s="24"/>
      <c r="B650" s="24"/>
      <c r="D650" s="24"/>
      <c r="E650" s="24"/>
    </row>
    <row r="651" ht="15.75" customHeight="1">
      <c r="A651" s="24"/>
      <c r="B651" s="24"/>
      <c r="D651" s="24"/>
      <c r="E651" s="24"/>
    </row>
    <row r="652" ht="15.75" customHeight="1">
      <c r="A652" s="24"/>
      <c r="B652" s="24"/>
      <c r="D652" s="24"/>
      <c r="E652" s="24"/>
    </row>
    <row r="653" ht="15.75" customHeight="1">
      <c r="A653" s="24"/>
      <c r="B653" s="24"/>
      <c r="D653" s="24"/>
      <c r="E653" s="24"/>
    </row>
    <row r="654" ht="15.75" customHeight="1">
      <c r="A654" s="24"/>
      <c r="B654" s="24"/>
      <c r="D654" s="24"/>
      <c r="E654" s="24"/>
    </row>
    <row r="655" ht="15.75" customHeight="1">
      <c r="A655" s="24"/>
      <c r="B655" s="24"/>
      <c r="D655" s="24"/>
      <c r="E655" s="24"/>
    </row>
    <row r="656" ht="15.75" customHeight="1">
      <c r="A656" s="24"/>
      <c r="B656" s="24"/>
      <c r="D656" s="24"/>
      <c r="E656" s="24"/>
    </row>
    <row r="657" ht="15.75" customHeight="1">
      <c r="A657" s="24"/>
      <c r="B657" s="24"/>
      <c r="D657" s="24"/>
      <c r="E657" s="24"/>
    </row>
    <row r="658" ht="15.75" customHeight="1">
      <c r="A658" s="24"/>
      <c r="B658" s="24"/>
      <c r="D658" s="24"/>
      <c r="E658" s="24"/>
    </row>
    <row r="659" ht="15.75" customHeight="1">
      <c r="A659" s="24"/>
      <c r="B659" s="24"/>
      <c r="D659" s="24"/>
      <c r="E659" s="24"/>
    </row>
    <row r="660" ht="15.75" customHeight="1">
      <c r="A660" s="24"/>
      <c r="B660" s="24"/>
      <c r="D660" s="24"/>
      <c r="E660" s="24"/>
    </row>
    <row r="661" ht="15.75" customHeight="1">
      <c r="A661" s="24"/>
      <c r="B661" s="24"/>
      <c r="D661" s="24"/>
      <c r="E661" s="24"/>
    </row>
    <row r="662" ht="15.75" customHeight="1">
      <c r="A662" s="24"/>
      <c r="B662" s="24"/>
      <c r="D662" s="24"/>
      <c r="E662" s="24"/>
    </row>
    <row r="663" ht="15.75" customHeight="1">
      <c r="A663" s="24"/>
      <c r="B663" s="24"/>
      <c r="D663" s="24"/>
      <c r="E663" s="24"/>
    </row>
    <row r="664" ht="15.75" customHeight="1">
      <c r="A664" s="24"/>
      <c r="B664" s="24"/>
      <c r="D664" s="24"/>
      <c r="E664" s="24"/>
    </row>
    <row r="665" ht="15.75" customHeight="1">
      <c r="A665" s="24"/>
      <c r="B665" s="24"/>
      <c r="D665" s="24"/>
      <c r="E665" s="24"/>
    </row>
    <row r="666" ht="15.75" customHeight="1">
      <c r="A666" s="24"/>
      <c r="B666" s="24"/>
      <c r="D666" s="24"/>
      <c r="E666" s="24"/>
    </row>
    <row r="667" ht="15.75" customHeight="1">
      <c r="A667" s="24"/>
      <c r="B667" s="24"/>
      <c r="D667" s="24"/>
      <c r="E667" s="24"/>
    </row>
    <row r="668" ht="15.75" customHeight="1">
      <c r="A668" s="24"/>
      <c r="B668" s="24"/>
      <c r="D668" s="24"/>
      <c r="E668" s="24"/>
    </row>
    <row r="669" ht="15.75" customHeight="1">
      <c r="A669" s="24"/>
      <c r="B669" s="24"/>
      <c r="D669" s="24"/>
      <c r="E669" s="24"/>
    </row>
    <row r="670" ht="15.75" customHeight="1">
      <c r="A670" s="24"/>
      <c r="B670" s="24"/>
      <c r="D670" s="24"/>
      <c r="E670" s="24"/>
    </row>
    <row r="671" ht="15.75" customHeight="1">
      <c r="A671" s="24"/>
      <c r="B671" s="24"/>
      <c r="D671" s="24"/>
      <c r="E671" s="24"/>
    </row>
    <row r="672" ht="15.75" customHeight="1">
      <c r="A672" s="24"/>
      <c r="B672" s="24"/>
      <c r="D672" s="24"/>
      <c r="E672" s="24"/>
    </row>
    <row r="673" ht="15.75" customHeight="1">
      <c r="A673" s="24"/>
      <c r="B673" s="24"/>
      <c r="D673" s="24"/>
      <c r="E673" s="24"/>
    </row>
    <row r="674" ht="15.75" customHeight="1">
      <c r="A674" s="24"/>
      <c r="B674" s="24"/>
      <c r="D674" s="24"/>
      <c r="E674" s="24"/>
    </row>
    <row r="675" ht="15.75" customHeight="1">
      <c r="A675" s="24"/>
      <c r="B675" s="24"/>
      <c r="D675" s="24"/>
      <c r="E675" s="24"/>
    </row>
    <row r="676" ht="15.75" customHeight="1">
      <c r="A676" s="24"/>
      <c r="B676" s="24"/>
      <c r="D676" s="24"/>
      <c r="E676" s="24"/>
    </row>
    <row r="677" ht="15.75" customHeight="1">
      <c r="A677" s="24"/>
      <c r="B677" s="24"/>
      <c r="D677" s="24"/>
      <c r="E677" s="24"/>
    </row>
    <row r="678" ht="15.75" customHeight="1">
      <c r="A678" s="24"/>
      <c r="B678" s="24"/>
      <c r="D678" s="24"/>
      <c r="E678" s="24"/>
    </row>
    <row r="679" ht="15.75" customHeight="1">
      <c r="A679" s="24"/>
      <c r="B679" s="24"/>
      <c r="D679" s="24"/>
      <c r="E679" s="24"/>
    </row>
    <row r="680" ht="15.75" customHeight="1">
      <c r="A680" s="24"/>
      <c r="B680" s="24"/>
      <c r="D680" s="24"/>
      <c r="E680" s="24"/>
    </row>
    <row r="681" ht="15.75" customHeight="1">
      <c r="A681" s="24"/>
      <c r="B681" s="24"/>
      <c r="D681" s="24"/>
      <c r="E681" s="24"/>
    </row>
    <row r="682" ht="15.75" customHeight="1">
      <c r="A682" s="24"/>
      <c r="B682" s="24"/>
      <c r="D682" s="24"/>
      <c r="E682" s="24"/>
    </row>
    <row r="683" ht="15.75" customHeight="1">
      <c r="A683" s="24"/>
      <c r="B683" s="24"/>
      <c r="D683" s="24"/>
      <c r="E683" s="24"/>
    </row>
    <row r="684" ht="15.75" customHeight="1">
      <c r="A684" s="24"/>
      <c r="B684" s="24"/>
      <c r="D684" s="24"/>
      <c r="E684" s="24"/>
    </row>
    <row r="685" ht="15.75" customHeight="1">
      <c r="A685" s="24"/>
      <c r="B685" s="24"/>
      <c r="D685" s="24"/>
      <c r="E685" s="24"/>
    </row>
    <row r="686" ht="15.75" customHeight="1">
      <c r="A686" s="24"/>
      <c r="B686" s="24"/>
      <c r="D686" s="24"/>
      <c r="E686" s="24"/>
    </row>
    <row r="687" ht="15.75" customHeight="1">
      <c r="A687" s="24"/>
      <c r="B687" s="24"/>
      <c r="D687" s="24"/>
      <c r="E687" s="24"/>
    </row>
    <row r="688" ht="15.75" customHeight="1">
      <c r="A688" s="24"/>
      <c r="B688" s="24"/>
      <c r="D688" s="24"/>
      <c r="E688" s="24"/>
    </row>
    <row r="689" ht="15.75" customHeight="1">
      <c r="A689" s="24"/>
      <c r="B689" s="24"/>
      <c r="D689" s="24"/>
      <c r="E689" s="24"/>
    </row>
    <row r="690" ht="15.75" customHeight="1">
      <c r="A690" s="24"/>
      <c r="B690" s="24"/>
      <c r="D690" s="24"/>
      <c r="E690" s="24"/>
    </row>
    <row r="691" ht="15.75" customHeight="1">
      <c r="A691" s="24"/>
      <c r="B691" s="24"/>
      <c r="D691" s="24"/>
      <c r="E691" s="24"/>
    </row>
    <row r="692" ht="15.75" customHeight="1">
      <c r="A692" s="24"/>
      <c r="B692" s="24"/>
      <c r="D692" s="24"/>
      <c r="E692" s="24"/>
    </row>
    <row r="693" ht="15.75" customHeight="1">
      <c r="A693" s="24"/>
      <c r="B693" s="24"/>
      <c r="D693" s="24"/>
      <c r="E693" s="24"/>
    </row>
    <row r="694" ht="15.75" customHeight="1">
      <c r="A694" s="24"/>
      <c r="B694" s="24"/>
      <c r="D694" s="24"/>
      <c r="E694" s="24"/>
    </row>
    <row r="695" ht="15.75" customHeight="1">
      <c r="A695" s="24"/>
      <c r="B695" s="24"/>
      <c r="D695" s="24"/>
      <c r="E695" s="24"/>
    </row>
    <row r="696" ht="15.75" customHeight="1">
      <c r="A696" s="24"/>
      <c r="B696" s="24"/>
      <c r="D696" s="24"/>
      <c r="E696" s="24"/>
    </row>
    <row r="697" ht="15.75" customHeight="1">
      <c r="A697" s="24"/>
      <c r="B697" s="24"/>
      <c r="D697" s="24"/>
      <c r="E697" s="24"/>
    </row>
    <row r="698" ht="15.75" customHeight="1">
      <c r="A698" s="24"/>
      <c r="B698" s="24"/>
      <c r="D698" s="24"/>
      <c r="E698" s="24"/>
    </row>
    <row r="699" ht="15.75" customHeight="1">
      <c r="A699" s="24"/>
      <c r="B699" s="24"/>
      <c r="D699" s="24"/>
      <c r="E699" s="24"/>
    </row>
    <row r="700" ht="15.75" customHeight="1">
      <c r="A700" s="24"/>
      <c r="B700" s="24"/>
      <c r="D700" s="24"/>
      <c r="E700" s="24"/>
    </row>
    <row r="701" ht="15.75" customHeight="1">
      <c r="A701" s="24"/>
      <c r="B701" s="24"/>
      <c r="D701" s="24"/>
      <c r="E701" s="24"/>
    </row>
    <row r="702" ht="15.75" customHeight="1">
      <c r="A702" s="24"/>
      <c r="B702" s="24"/>
      <c r="D702" s="24"/>
      <c r="E702" s="24"/>
    </row>
    <row r="703" ht="15.75" customHeight="1">
      <c r="A703" s="24"/>
      <c r="B703" s="24"/>
      <c r="D703" s="24"/>
      <c r="E703" s="24"/>
    </row>
    <row r="704" ht="15.75" customHeight="1">
      <c r="A704" s="24"/>
      <c r="B704" s="24"/>
      <c r="D704" s="24"/>
      <c r="E704" s="24"/>
    </row>
    <row r="705" ht="15.75" customHeight="1">
      <c r="A705" s="24"/>
      <c r="B705" s="24"/>
      <c r="D705" s="24"/>
      <c r="E705" s="24"/>
    </row>
    <row r="706" ht="15.75" customHeight="1">
      <c r="A706" s="24"/>
      <c r="B706" s="24"/>
      <c r="D706" s="24"/>
      <c r="E706" s="24"/>
    </row>
    <row r="707" ht="15.75" customHeight="1">
      <c r="A707" s="24"/>
      <c r="B707" s="24"/>
      <c r="D707" s="24"/>
      <c r="E707" s="24"/>
    </row>
    <row r="708" ht="15.75" customHeight="1">
      <c r="A708" s="24"/>
      <c r="B708" s="24"/>
      <c r="D708" s="24"/>
      <c r="E708" s="24"/>
    </row>
    <row r="709" ht="15.75" customHeight="1">
      <c r="A709" s="24"/>
      <c r="B709" s="24"/>
      <c r="D709" s="24"/>
      <c r="E709" s="24"/>
    </row>
    <row r="710" ht="15.75" customHeight="1">
      <c r="A710" s="24"/>
      <c r="B710" s="24"/>
      <c r="D710" s="24"/>
      <c r="E710" s="24"/>
    </row>
    <row r="711" ht="15.75" customHeight="1">
      <c r="A711" s="24"/>
      <c r="B711" s="24"/>
      <c r="D711" s="24"/>
      <c r="E711" s="24"/>
    </row>
    <row r="712" ht="15.75" customHeight="1">
      <c r="A712" s="24"/>
      <c r="B712" s="24"/>
      <c r="D712" s="24"/>
      <c r="E712" s="24"/>
    </row>
    <row r="713" ht="15.75" customHeight="1">
      <c r="A713" s="24"/>
      <c r="B713" s="24"/>
      <c r="D713" s="24"/>
      <c r="E713" s="24"/>
    </row>
    <row r="714" ht="15.75" customHeight="1">
      <c r="A714" s="24"/>
      <c r="B714" s="24"/>
      <c r="D714" s="24"/>
      <c r="E714" s="24"/>
    </row>
    <row r="715" ht="15.75" customHeight="1">
      <c r="A715" s="24"/>
      <c r="B715" s="24"/>
      <c r="D715" s="24"/>
      <c r="E715" s="24"/>
    </row>
    <row r="716" ht="15.75" customHeight="1">
      <c r="A716" s="24"/>
      <c r="B716" s="24"/>
      <c r="D716" s="24"/>
      <c r="E716" s="24"/>
    </row>
    <row r="717" ht="15.75" customHeight="1">
      <c r="A717" s="24"/>
      <c r="B717" s="24"/>
      <c r="D717" s="24"/>
      <c r="E717" s="24"/>
    </row>
    <row r="718" ht="15.75" customHeight="1">
      <c r="A718" s="24"/>
      <c r="B718" s="24"/>
      <c r="D718" s="24"/>
      <c r="E718" s="24"/>
    </row>
    <row r="719" ht="15.75" customHeight="1">
      <c r="A719" s="24"/>
      <c r="B719" s="24"/>
      <c r="D719" s="24"/>
      <c r="E719" s="24"/>
    </row>
    <row r="720" ht="15.75" customHeight="1">
      <c r="A720" s="24"/>
      <c r="B720" s="24"/>
      <c r="D720" s="24"/>
      <c r="E720" s="24"/>
    </row>
    <row r="721" ht="15.75" customHeight="1">
      <c r="A721" s="24"/>
      <c r="B721" s="24"/>
      <c r="D721" s="24"/>
      <c r="E721" s="24"/>
    </row>
    <row r="722" ht="15.75" customHeight="1">
      <c r="A722" s="24"/>
      <c r="B722" s="24"/>
      <c r="D722" s="24"/>
      <c r="E722" s="24"/>
    </row>
    <row r="723" ht="15.75" customHeight="1">
      <c r="A723" s="24"/>
      <c r="B723" s="24"/>
      <c r="D723" s="24"/>
      <c r="E723" s="24"/>
    </row>
    <row r="724" ht="15.75" customHeight="1">
      <c r="A724" s="24"/>
      <c r="B724" s="24"/>
      <c r="D724" s="24"/>
      <c r="E724" s="24"/>
    </row>
    <row r="725" ht="15.75" customHeight="1">
      <c r="A725" s="24"/>
      <c r="B725" s="24"/>
      <c r="D725" s="24"/>
      <c r="E725" s="24"/>
    </row>
    <row r="726" ht="15.75" customHeight="1">
      <c r="A726" s="24"/>
      <c r="B726" s="24"/>
      <c r="D726" s="24"/>
      <c r="E726" s="24"/>
    </row>
    <row r="727" ht="15.75" customHeight="1">
      <c r="A727" s="24"/>
      <c r="B727" s="24"/>
      <c r="D727" s="24"/>
      <c r="E727" s="24"/>
    </row>
    <row r="728" ht="15.75" customHeight="1">
      <c r="A728" s="24"/>
      <c r="B728" s="24"/>
      <c r="D728" s="24"/>
      <c r="E728" s="24"/>
    </row>
    <row r="729" ht="15.75" customHeight="1">
      <c r="A729" s="24"/>
      <c r="B729" s="24"/>
      <c r="D729" s="24"/>
      <c r="E729" s="24"/>
    </row>
    <row r="730" ht="15.75" customHeight="1">
      <c r="A730" s="24"/>
      <c r="B730" s="24"/>
      <c r="D730" s="24"/>
      <c r="E730" s="24"/>
    </row>
    <row r="731" ht="15.75" customHeight="1">
      <c r="A731" s="24"/>
      <c r="B731" s="24"/>
      <c r="D731" s="24"/>
      <c r="E731" s="24"/>
    </row>
    <row r="732" ht="15.75" customHeight="1">
      <c r="A732" s="24"/>
      <c r="B732" s="24"/>
      <c r="D732" s="24"/>
      <c r="E732" s="24"/>
    </row>
    <row r="733" ht="15.75" customHeight="1">
      <c r="A733" s="24"/>
      <c r="B733" s="24"/>
      <c r="D733" s="24"/>
      <c r="E733" s="24"/>
    </row>
    <row r="734" ht="15.75" customHeight="1">
      <c r="A734" s="24"/>
      <c r="B734" s="24"/>
      <c r="D734" s="24"/>
      <c r="E734" s="24"/>
    </row>
    <row r="735" ht="15.75" customHeight="1">
      <c r="A735" s="24"/>
      <c r="B735" s="24"/>
      <c r="D735" s="24"/>
      <c r="E735" s="24"/>
    </row>
    <row r="736" ht="15.75" customHeight="1">
      <c r="A736" s="24"/>
      <c r="B736" s="24"/>
      <c r="D736" s="24"/>
      <c r="E736" s="24"/>
    </row>
    <row r="737" ht="15.75" customHeight="1">
      <c r="A737" s="24"/>
      <c r="B737" s="24"/>
      <c r="D737" s="24"/>
      <c r="E737" s="24"/>
    </row>
    <row r="738" ht="15.75" customHeight="1">
      <c r="A738" s="24"/>
      <c r="B738" s="24"/>
      <c r="D738" s="24"/>
      <c r="E738" s="24"/>
    </row>
    <row r="739" ht="15.75" customHeight="1">
      <c r="A739" s="24"/>
      <c r="B739" s="24"/>
      <c r="D739" s="24"/>
      <c r="E739" s="24"/>
    </row>
    <row r="740" ht="15.75" customHeight="1">
      <c r="A740" s="24"/>
      <c r="B740" s="24"/>
      <c r="D740" s="24"/>
      <c r="E740" s="24"/>
    </row>
    <row r="741" ht="15.75" customHeight="1">
      <c r="A741" s="24"/>
      <c r="B741" s="24"/>
      <c r="D741" s="24"/>
      <c r="E741" s="24"/>
    </row>
    <row r="742" ht="15.75" customHeight="1">
      <c r="A742" s="24"/>
      <c r="B742" s="24"/>
      <c r="D742" s="24"/>
      <c r="E742" s="24"/>
    </row>
    <row r="743" ht="15.75" customHeight="1">
      <c r="A743" s="24"/>
      <c r="B743" s="24"/>
      <c r="D743" s="24"/>
      <c r="E743" s="24"/>
    </row>
    <row r="744" ht="15.75" customHeight="1">
      <c r="A744" s="24"/>
      <c r="B744" s="24"/>
      <c r="D744" s="24"/>
      <c r="E744" s="24"/>
    </row>
    <row r="745" ht="15.75" customHeight="1">
      <c r="A745" s="24"/>
      <c r="B745" s="24"/>
      <c r="D745" s="24"/>
      <c r="E745" s="24"/>
    </row>
    <row r="746" ht="15.75" customHeight="1">
      <c r="A746" s="24"/>
      <c r="B746" s="24"/>
      <c r="D746" s="24"/>
      <c r="E746" s="24"/>
    </row>
    <row r="747" ht="15.75" customHeight="1">
      <c r="A747" s="24"/>
      <c r="B747" s="24"/>
      <c r="D747" s="24"/>
      <c r="E747" s="24"/>
    </row>
    <row r="748" ht="15.75" customHeight="1">
      <c r="A748" s="24"/>
      <c r="B748" s="24"/>
      <c r="D748" s="24"/>
      <c r="E748" s="24"/>
    </row>
    <row r="749" ht="15.75" customHeight="1">
      <c r="A749" s="24"/>
      <c r="B749" s="24"/>
      <c r="D749" s="24"/>
      <c r="E749" s="24"/>
    </row>
    <row r="750" ht="15.75" customHeight="1">
      <c r="A750" s="24"/>
      <c r="B750" s="24"/>
      <c r="D750" s="24"/>
      <c r="E750" s="24"/>
    </row>
    <row r="751" ht="15.75" customHeight="1">
      <c r="A751" s="24"/>
      <c r="B751" s="24"/>
      <c r="D751" s="24"/>
      <c r="E751" s="24"/>
    </row>
    <row r="752" ht="15.75" customHeight="1">
      <c r="A752" s="24"/>
      <c r="B752" s="24"/>
      <c r="D752" s="24"/>
      <c r="E752" s="24"/>
    </row>
    <row r="753" ht="15.75" customHeight="1">
      <c r="A753" s="24"/>
      <c r="B753" s="24"/>
      <c r="D753" s="24"/>
      <c r="E753" s="24"/>
    </row>
    <row r="754" ht="15.75" customHeight="1">
      <c r="A754" s="24"/>
      <c r="B754" s="24"/>
      <c r="D754" s="24"/>
      <c r="E754" s="24"/>
    </row>
    <row r="755" ht="15.75" customHeight="1">
      <c r="A755" s="24"/>
      <c r="B755" s="24"/>
      <c r="D755" s="24"/>
      <c r="E755" s="24"/>
    </row>
    <row r="756" ht="15.75" customHeight="1">
      <c r="A756" s="24"/>
      <c r="B756" s="24"/>
      <c r="D756" s="24"/>
      <c r="E756" s="24"/>
    </row>
    <row r="757" ht="15.75" customHeight="1">
      <c r="A757" s="24"/>
      <c r="B757" s="24"/>
      <c r="D757" s="24"/>
      <c r="E757" s="24"/>
    </row>
    <row r="758" ht="15.75" customHeight="1">
      <c r="A758" s="24"/>
      <c r="B758" s="24"/>
      <c r="D758" s="24"/>
      <c r="E758" s="24"/>
    </row>
    <row r="759" ht="15.75" customHeight="1">
      <c r="A759" s="24"/>
      <c r="B759" s="24"/>
      <c r="D759" s="24"/>
      <c r="E759" s="24"/>
    </row>
    <row r="760" ht="15.75" customHeight="1">
      <c r="A760" s="24"/>
      <c r="B760" s="24"/>
      <c r="D760" s="24"/>
      <c r="E760" s="24"/>
    </row>
    <row r="761" ht="15.75" customHeight="1">
      <c r="A761" s="24"/>
      <c r="B761" s="24"/>
      <c r="D761" s="24"/>
      <c r="E761" s="24"/>
    </row>
    <row r="762" ht="15.75" customHeight="1">
      <c r="A762" s="24"/>
      <c r="B762" s="24"/>
      <c r="D762" s="24"/>
      <c r="E762" s="24"/>
    </row>
    <row r="763" ht="15.75" customHeight="1">
      <c r="A763" s="24"/>
      <c r="B763" s="24"/>
      <c r="D763" s="24"/>
      <c r="E763" s="24"/>
    </row>
    <row r="764" ht="15.75" customHeight="1">
      <c r="A764" s="24"/>
      <c r="B764" s="24"/>
      <c r="D764" s="24"/>
      <c r="E764" s="24"/>
    </row>
    <row r="765" ht="15.75" customHeight="1">
      <c r="A765" s="24"/>
      <c r="B765" s="24"/>
      <c r="D765" s="24"/>
      <c r="E765" s="24"/>
    </row>
    <row r="766" ht="15.75" customHeight="1">
      <c r="A766" s="24"/>
      <c r="B766" s="24"/>
      <c r="D766" s="24"/>
      <c r="E766" s="24"/>
    </row>
    <row r="767" ht="15.75" customHeight="1">
      <c r="A767" s="24"/>
      <c r="B767" s="24"/>
      <c r="D767" s="24"/>
      <c r="E767" s="24"/>
    </row>
    <row r="768" ht="15.75" customHeight="1">
      <c r="A768" s="24"/>
      <c r="B768" s="24"/>
      <c r="D768" s="24"/>
      <c r="E768" s="24"/>
    </row>
    <row r="769" ht="15.75" customHeight="1">
      <c r="A769" s="24"/>
      <c r="B769" s="24"/>
      <c r="D769" s="24"/>
      <c r="E769" s="24"/>
    </row>
    <row r="770" ht="15.75" customHeight="1">
      <c r="A770" s="24"/>
      <c r="B770" s="24"/>
      <c r="D770" s="24"/>
      <c r="E770" s="24"/>
    </row>
    <row r="771" ht="15.75" customHeight="1">
      <c r="A771" s="24"/>
      <c r="B771" s="24"/>
      <c r="D771" s="24"/>
      <c r="E771" s="24"/>
    </row>
    <row r="772" ht="15.75" customHeight="1">
      <c r="A772" s="24"/>
      <c r="B772" s="24"/>
      <c r="D772" s="24"/>
      <c r="E772" s="24"/>
    </row>
    <row r="773" ht="15.75" customHeight="1">
      <c r="A773" s="24"/>
      <c r="B773" s="24"/>
      <c r="D773" s="24"/>
      <c r="E773" s="24"/>
    </row>
    <row r="774" ht="15.75" customHeight="1">
      <c r="A774" s="24"/>
      <c r="B774" s="24"/>
      <c r="D774" s="24"/>
      <c r="E774" s="24"/>
    </row>
    <row r="775" ht="15.75" customHeight="1">
      <c r="A775" s="24"/>
      <c r="B775" s="24"/>
      <c r="D775" s="24"/>
      <c r="E775" s="24"/>
    </row>
    <row r="776" ht="15.75" customHeight="1">
      <c r="A776" s="24"/>
      <c r="B776" s="24"/>
      <c r="D776" s="24"/>
      <c r="E776" s="24"/>
    </row>
    <row r="777" ht="15.75" customHeight="1">
      <c r="A777" s="24"/>
      <c r="B777" s="24"/>
      <c r="D777" s="24"/>
      <c r="E777" s="24"/>
    </row>
    <row r="778" ht="15.75" customHeight="1">
      <c r="A778" s="24"/>
      <c r="B778" s="24"/>
      <c r="D778" s="24"/>
      <c r="E778" s="24"/>
    </row>
    <row r="779" ht="15.75" customHeight="1">
      <c r="A779" s="24"/>
      <c r="B779" s="24"/>
      <c r="D779" s="24"/>
      <c r="E779" s="24"/>
    </row>
    <row r="780" ht="15.75" customHeight="1">
      <c r="A780" s="24"/>
      <c r="B780" s="24"/>
      <c r="D780" s="24"/>
      <c r="E780" s="24"/>
    </row>
    <row r="781" ht="15.75" customHeight="1">
      <c r="A781" s="24"/>
      <c r="B781" s="24"/>
      <c r="D781" s="24"/>
      <c r="E781" s="24"/>
    </row>
    <row r="782" ht="15.75" customHeight="1">
      <c r="A782" s="24"/>
      <c r="B782" s="24"/>
      <c r="D782" s="24"/>
      <c r="E782" s="24"/>
    </row>
    <row r="783" ht="15.75" customHeight="1">
      <c r="A783" s="24"/>
      <c r="B783" s="24"/>
      <c r="D783" s="24"/>
      <c r="E783" s="24"/>
    </row>
    <row r="784" ht="15.75" customHeight="1">
      <c r="A784" s="24"/>
      <c r="B784" s="24"/>
      <c r="D784" s="24"/>
      <c r="E784" s="24"/>
    </row>
    <row r="785" ht="15.75" customHeight="1">
      <c r="A785" s="24"/>
      <c r="B785" s="24"/>
      <c r="D785" s="24"/>
      <c r="E785" s="24"/>
    </row>
    <row r="786" ht="15.75" customHeight="1">
      <c r="A786" s="24"/>
      <c r="B786" s="24"/>
      <c r="D786" s="24"/>
      <c r="E786" s="24"/>
    </row>
    <row r="787" ht="15.75" customHeight="1">
      <c r="A787" s="24"/>
      <c r="B787" s="24"/>
      <c r="D787" s="24"/>
      <c r="E787" s="24"/>
    </row>
    <row r="788" ht="15.75" customHeight="1">
      <c r="A788" s="24"/>
      <c r="B788" s="24"/>
      <c r="D788" s="24"/>
      <c r="E788" s="24"/>
    </row>
    <row r="789" ht="15.75" customHeight="1">
      <c r="A789" s="24"/>
      <c r="B789" s="24"/>
      <c r="D789" s="24"/>
      <c r="E789" s="24"/>
    </row>
    <row r="790" ht="15.75" customHeight="1">
      <c r="A790" s="24"/>
      <c r="B790" s="24"/>
      <c r="D790" s="24"/>
      <c r="E790" s="24"/>
    </row>
    <row r="791" ht="15.75" customHeight="1">
      <c r="A791" s="24"/>
      <c r="B791" s="24"/>
      <c r="D791" s="24"/>
      <c r="E791" s="24"/>
    </row>
    <row r="792" ht="15.75" customHeight="1">
      <c r="A792" s="24"/>
      <c r="B792" s="24"/>
      <c r="D792" s="24"/>
      <c r="E792" s="24"/>
    </row>
    <row r="793" ht="15.75" customHeight="1">
      <c r="A793" s="24"/>
      <c r="B793" s="24"/>
      <c r="D793" s="24"/>
      <c r="E793" s="24"/>
    </row>
    <row r="794" ht="15.75" customHeight="1">
      <c r="A794" s="24"/>
      <c r="B794" s="24"/>
      <c r="D794" s="24"/>
      <c r="E794" s="24"/>
    </row>
    <row r="795" ht="15.75" customHeight="1">
      <c r="A795" s="24"/>
      <c r="B795" s="24"/>
      <c r="D795" s="24"/>
      <c r="E795" s="24"/>
    </row>
    <row r="796" ht="15.75" customHeight="1">
      <c r="A796" s="24"/>
      <c r="B796" s="24"/>
      <c r="D796" s="24"/>
      <c r="E796" s="24"/>
    </row>
    <row r="797" ht="15.75" customHeight="1">
      <c r="A797" s="24"/>
      <c r="B797" s="24"/>
      <c r="D797" s="24"/>
      <c r="E797" s="24"/>
    </row>
    <row r="798" ht="15.75" customHeight="1">
      <c r="A798" s="24"/>
      <c r="B798" s="24"/>
      <c r="D798" s="24"/>
      <c r="E798" s="24"/>
    </row>
    <row r="799" ht="15.75" customHeight="1">
      <c r="A799" s="24"/>
      <c r="B799" s="24"/>
      <c r="D799" s="24"/>
      <c r="E799" s="24"/>
    </row>
    <row r="800" ht="15.75" customHeight="1">
      <c r="A800" s="24"/>
      <c r="B800" s="24"/>
      <c r="D800" s="24"/>
      <c r="E800" s="24"/>
    </row>
    <row r="801" ht="15.75" customHeight="1">
      <c r="A801" s="24"/>
      <c r="B801" s="24"/>
      <c r="D801" s="24"/>
      <c r="E801" s="24"/>
    </row>
    <row r="802" ht="15.75" customHeight="1">
      <c r="A802" s="24"/>
      <c r="B802" s="24"/>
      <c r="D802" s="24"/>
      <c r="E802" s="24"/>
    </row>
    <row r="803" ht="15.75" customHeight="1">
      <c r="A803" s="24"/>
      <c r="B803" s="24"/>
      <c r="D803" s="24"/>
      <c r="E803" s="24"/>
    </row>
    <row r="804" ht="15.75" customHeight="1">
      <c r="A804" s="24"/>
      <c r="B804" s="24"/>
      <c r="D804" s="24"/>
      <c r="E804" s="24"/>
    </row>
    <row r="805" ht="15.75" customHeight="1">
      <c r="A805" s="24"/>
      <c r="B805" s="24"/>
      <c r="D805" s="24"/>
      <c r="E805" s="24"/>
    </row>
    <row r="806" ht="15.75" customHeight="1">
      <c r="A806" s="24"/>
      <c r="B806" s="24"/>
      <c r="D806" s="24"/>
      <c r="E806" s="24"/>
    </row>
    <row r="807" ht="15.75" customHeight="1">
      <c r="A807" s="24"/>
      <c r="B807" s="24"/>
      <c r="D807" s="24"/>
      <c r="E807" s="24"/>
    </row>
    <row r="808" ht="15.75" customHeight="1">
      <c r="A808" s="24"/>
      <c r="B808" s="24"/>
      <c r="D808" s="24"/>
      <c r="E808" s="24"/>
    </row>
    <row r="809" ht="15.75" customHeight="1">
      <c r="A809" s="24"/>
      <c r="B809" s="24"/>
      <c r="D809" s="24"/>
      <c r="E809" s="24"/>
    </row>
    <row r="810" ht="15.75" customHeight="1">
      <c r="A810" s="24"/>
      <c r="B810" s="24"/>
      <c r="D810" s="24"/>
      <c r="E810" s="24"/>
    </row>
    <row r="811" ht="15.75" customHeight="1">
      <c r="A811" s="24"/>
      <c r="B811" s="24"/>
      <c r="D811" s="24"/>
      <c r="E811" s="24"/>
    </row>
    <row r="812" ht="15.75" customHeight="1">
      <c r="A812" s="24"/>
      <c r="B812" s="24"/>
      <c r="D812" s="24"/>
      <c r="E812" s="24"/>
    </row>
    <row r="813" ht="15.75" customHeight="1">
      <c r="A813" s="24"/>
      <c r="B813" s="24"/>
      <c r="D813" s="24"/>
      <c r="E813" s="24"/>
    </row>
    <row r="814" ht="15.75" customHeight="1">
      <c r="A814" s="24"/>
      <c r="B814" s="24"/>
      <c r="D814" s="24"/>
      <c r="E814" s="24"/>
    </row>
    <row r="815" ht="15.75" customHeight="1">
      <c r="A815" s="24"/>
      <c r="B815" s="24"/>
      <c r="D815" s="24"/>
      <c r="E815" s="24"/>
    </row>
    <row r="816" ht="15.75" customHeight="1">
      <c r="A816" s="24"/>
      <c r="B816" s="24"/>
      <c r="D816" s="24"/>
      <c r="E816" s="24"/>
    </row>
    <row r="817" ht="15.75" customHeight="1">
      <c r="A817" s="24"/>
      <c r="B817" s="24"/>
      <c r="D817" s="24"/>
      <c r="E817" s="24"/>
    </row>
    <row r="818" ht="15.75" customHeight="1">
      <c r="A818" s="24"/>
      <c r="B818" s="24"/>
      <c r="D818" s="24"/>
      <c r="E818" s="24"/>
    </row>
    <row r="819" ht="15.75" customHeight="1">
      <c r="A819" s="24"/>
      <c r="B819" s="24"/>
      <c r="D819" s="24"/>
      <c r="E819" s="24"/>
    </row>
    <row r="820" ht="15.75" customHeight="1">
      <c r="A820" s="24"/>
      <c r="B820" s="24"/>
      <c r="D820" s="24"/>
      <c r="E820" s="24"/>
    </row>
    <row r="821" ht="15.75" customHeight="1">
      <c r="A821" s="24"/>
      <c r="B821" s="24"/>
      <c r="D821" s="24"/>
      <c r="E821" s="24"/>
    </row>
    <row r="822" ht="15.75" customHeight="1">
      <c r="A822" s="24"/>
      <c r="B822" s="24"/>
      <c r="D822" s="24"/>
      <c r="E822" s="24"/>
    </row>
    <row r="823" ht="15.75" customHeight="1">
      <c r="A823" s="24"/>
      <c r="B823" s="24"/>
      <c r="D823" s="24"/>
      <c r="E823" s="24"/>
    </row>
    <row r="824" ht="15.75" customHeight="1">
      <c r="A824" s="24"/>
      <c r="B824" s="24"/>
      <c r="D824" s="24"/>
      <c r="E824" s="24"/>
    </row>
    <row r="825" ht="15.75" customHeight="1">
      <c r="A825" s="24"/>
      <c r="B825" s="24"/>
      <c r="D825" s="24"/>
      <c r="E825" s="24"/>
    </row>
    <row r="826" ht="15.75" customHeight="1">
      <c r="A826" s="24"/>
      <c r="B826" s="24"/>
      <c r="D826" s="24"/>
      <c r="E826" s="24"/>
    </row>
    <row r="827" ht="15.75" customHeight="1">
      <c r="A827" s="24"/>
      <c r="B827" s="24"/>
      <c r="D827" s="24"/>
      <c r="E827" s="24"/>
    </row>
    <row r="828" ht="15.75" customHeight="1">
      <c r="A828" s="24"/>
      <c r="B828" s="24"/>
      <c r="D828" s="24"/>
      <c r="E828" s="24"/>
    </row>
    <row r="829" ht="15.75" customHeight="1">
      <c r="A829" s="24"/>
      <c r="B829" s="24"/>
      <c r="D829" s="24"/>
      <c r="E829" s="24"/>
    </row>
    <row r="830" ht="15.75" customHeight="1">
      <c r="A830" s="24"/>
      <c r="B830" s="24"/>
      <c r="D830" s="24"/>
      <c r="E830" s="24"/>
    </row>
    <row r="831" ht="15.75" customHeight="1">
      <c r="A831" s="24"/>
      <c r="B831" s="24"/>
      <c r="D831" s="24"/>
      <c r="E831" s="24"/>
    </row>
    <row r="832" ht="15.75" customHeight="1">
      <c r="A832" s="24"/>
      <c r="B832" s="24"/>
      <c r="D832" s="24"/>
      <c r="E832" s="24"/>
    </row>
    <row r="833" ht="15.75" customHeight="1">
      <c r="A833" s="24"/>
      <c r="B833" s="24"/>
      <c r="D833" s="24"/>
      <c r="E833" s="24"/>
    </row>
    <row r="834" ht="15.75" customHeight="1">
      <c r="A834" s="24"/>
      <c r="B834" s="24"/>
      <c r="D834" s="24"/>
      <c r="E834" s="24"/>
    </row>
    <row r="835" ht="15.75" customHeight="1">
      <c r="A835" s="24"/>
      <c r="B835" s="24"/>
      <c r="D835" s="24"/>
      <c r="E835" s="24"/>
    </row>
    <row r="836" ht="15.75" customHeight="1">
      <c r="A836" s="24"/>
      <c r="B836" s="24"/>
      <c r="D836" s="24"/>
      <c r="E836" s="24"/>
    </row>
    <row r="837" ht="15.75" customHeight="1">
      <c r="A837" s="24"/>
      <c r="B837" s="24"/>
      <c r="D837" s="24"/>
      <c r="E837" s="24"/>
    </row>
    <row r="838" ht="15.75" customHeight="1">
      <c r="A838" s="24"/>
      <c r="B838" s="24"/>
      <c r="D838" s="24"/>
      <c r="E838" s="24"/>
    </row>
    <row r="839" ht="15.75" customHeight="1">
      <c r="A839" s="24"/>
      <c r="B839" s="24"/>
      <c r="D839" s="24"/>
      <c r="E839" s="24"/>
    </row>
    <row r="840" ht="15.75" customHeight="1">
      <c r="A840" s="24"/>
      <c r="B840" s="24"/>
      <c r="D840" s="24"/>
      <c r="E840" s="24"/>
    </row>
    <row r="841" ht="15.75" customHeight="1">
      <c r="A841" s="24"/>
      <c r="B841" s="24"/>
      <c r="D841" s="24"/>
      <c r="E841" s="24"/>
    </row>
    <row r="842" ht="15.75" customHeight="1">
      <c r="A842" s="24"/>
      <c r="B842" s="24"/>
      <c r="D842" s="24"/>
      <c r="E842" s="24"/>
    </row>
    <row r="843" ht="15.75" customHeight="1">
      <c r="A843" s="24"/>
      <c r="B843" s="24"/>
      <c r="D843" s="24"/>
      <c r="E843" s="24"/>
    </row>
    <row r="844" ht="15.75" customHeight="1">
      <c r="A844" s="24"/>
      <c r="B844" s="24"/>
      <c r="D844" s="24"/>
      <c r="E844" s="24"/>
    </row>
    <row r="845" ht="15.75" customHeight="1">
      <c r="A845" s="24"/>
      <c r="B845" s="24"/>
      <c r="D845" s="24"/>
      <c r="E845" s="24"/>
    </row>
    <row r="846" ht="15.75" customHeight="1">
      <c r="A846" s="24"/>
      <c r="B846" s="24"/>
      <c r="D846" s="24"/>
      <c r="E846" s="24"/>
    </row>
    <row r="847" ht="15.75" customHeight="1">
      <c r="A847" s="24"/>
      <c r="B847" s="24"/>
      <c r="D847" s="24"/>
      <c r="E847" s="24"/>
    </row>
    <row r="848" ht="15.75" customHeight="1">
      <c r="A848" s="24"/>
      <c r="B848" s="24"/>
      <c r="D848" s="24"/>
      <c r="E848" s="24"/>
    </row>
    <row r="849" ht="15.75" customHeight="1">
      <c r="A849" s="24"/>
      <c r="B849" s="24"/>
      <c r="D849" s="24"/>
      <c r="E849" s="24"/>
    </row>
    <row r="850" ht="15.75" customHeight="1">
      <c r="A850" s="24"/>
      <c r="B850" s="24"/>
      <c r="D850" s="24"/>
      <c r="E850" s="24"/>
    </row>
    <row r="851" ht="15.75" customHeight="1">
      <c r="A851" s="24"/>
      <c r="B851" s="24"/>
      <c r="D851" s="24"/>
      <c r="E851" s="24"/>
    </row>
    <row r="852" ht="15.75" customHeight="1">
      <c r="A852" s="24"/>
      <c r="B852" s="24"/>
      <c r="D852" s="24"/>
      <c r="E852" s="24"/>
    </row>
    <row r="853" ht="15.75" customHeight="1">
      <c r="A853" s="24"/>
      <c r="B853" s="24"/>
      <c r="D853" s="24"/>
      <c r="E853" s="24"/>
    </row>
    <row r="854" ht="15.75" customHeight="1">
      <c r="A854" s="24"/>
      <c r="B854" s="24"/>
      <c r="D854" s="24"/>
      <c r="E854" s="24"/>
    </row>
    <row r="855" ht="15.75" customHeight="1">
      <c r="A855" s="24"/>
      <c r="B855" s="24"/>
      <c r="D855" s="24"/>
      <c r="E855" s="24"/>
    </row>
    <row r="856" ht="15.75" customHeight="1">
      <c r="A856" s="24"/>
      <c r="B856" s="24"/>
      <c r="D856" s="24"/>
      <c r="E856" s="24"/>
    </row>
    <row r="857" ht="15.75" customHeight="1">
      <c r="A857" s="24"/>
      <c r="B857" s="24"/>
      <c r="D857" s="24"/>
      <c r="E857" s="24"/>
    </row>
    <row r="858" ht="15.75" customHeight="1">
      <c r="A858" s="24"/>
      <c r="B858" s="24"/>
      <c r="D858" s="24"/>
      <c r="E858" s="24"/>
    </row>
    <row r="859" ht="15.75" customHeight="1">
      <c r="A859" s="24"/>
      <c r="B859" s="24"/>
      <c r="D859" s="24"/>
      <c r="E859" s="24"/>
    </row>
    <row r="860" ht="15.75" customHeight="1">
      <c r="A860" s="24"/>
      <c r="B860" s="24"/>
      <c r="D860" s="24"/>
      <c r="E860" s="24"/>
    </row>
    <row r="861" ht="15.75" customHeight="1">
      <c r="A861" s="24"/>
      <c r="B861" s="24"/>
      <c r="D861" s="24"/>
      <c r="E861" s="24"/>
    </row>
    <row r="862" ht="15.75" customHeight="1">
      <c r="A862" s="24"/>
      <c r="B862" s="24"/>
      <c r="D862" s="24"/>
      <c r="E862" s="24"/>
    </row>
    <row r="863" ht="15.75" customHeight="1">
      <c r="A863" s="24"/>
      <c r="B863" s="24"/>
      <c r="D863" s="24"/>
      <c r="E863" s="24"/>
    </row>
    <row r="864" ht="15.75" customHeight="1">
      <c r="A864" s="24"/>
      <c r="B864" s="24"/>
      <c r="D864" s="24"/>
      <c r="E864" s="24"/>
    </row>
    <row r="865" ht="15.75" customHeight="1">
      <c r="A865" s="24"/>
      <c r="B865" s="24"/>
      <c r="D865" s="24"/>
      <c r="E865" s="24"/>
    </row>
    <row r="866" ht="15.75" customHeight="1">
      <c r="A866" s="24"/>
      <c r="B866" s="24"/>
      <c r="D866" s="24"/>
      <c r="E866" s="24"/>
    </row>
    <row r="867" ht="15.75" customHeight="1">
      <c r="A867" s="24"/>
      <c r="B867" s="24"/>
      <c r="D867" s="24"/>
      <c r="E867" s="24"/>
    </row>
    <row r="868" ht="15.75" customHeight="1">
      <c r="A868" s="24"/>
      <c r="B868" s="24"/>
      <c r="D868" s="24"/>
      <c r="E868" s="24"/>
    </row>
    <row r="869" ht="15.75" customHeight="1">
      <c r="A869" s="24"/>
      <c r="B869" s="24"/>
      <c r="D869" s="24"/>
      <c r="E869" s="24"/>
    </row>
    <row r="870" ht="15.75" customHeight="1">
      <c r="A870" s="24"/>
      <c r="B870" s="24"/>
      <c r="D870" s="24"/>
      <c r="E870" s="24"/>
    </row>
    <row r="871" ht="15.75" customHeight="1">
      <c r="A871" s="24"/>
      <c r="B871" s="24"/>
      <c r="D871" s="24"/>
      <c r="E871" s="24"/>
    </row>
    <row r="872" ht="15.75" customHeight="1">
      <c r="A872" s="24"/>
      <c r="B872" s="24"/>
      <c r="D872" s="24"/>
      <c r="E872" s="24"/>
    </row>
    <row r="873" ht="15.75" customHeight="1">
      <c r="A873" s="24"/>
      <c r="B873" s="24"/>
      <c r="D873" s="24"/>
      <c r="E873" s="24"/>
    </row>
    <row r="874" ht="15.75" customHeight="1">
      <c r="A874" s="24"/>
      <c r="B874" s="24"/>
      <c r="D874" s="24"/>
      <c r="E874" s="24"/>
    </row>
    <row r="875" ht="15.75" customHeight="1">
      <c r="A875" s="24"/>
      <c r="B875" s="24"/>
      <c r="D875" s="24"/>
      <c r="E875" s="24"/>
    </row>
    <row r="876" ht="15.75" customHeight="1">
      <c r="A876" s="24"/>
      <c r="B876" s="24"/>
      <c r="D876" s="24"/>
      <c r="E876" s="24"/>
    </row>
    <row r="877" ht="15.75" customHeight="1">
      <c r="A877" s="24"/>
      <c r="B877" s="24"/>
      <c r="D877" s="24"/>
      <c r="E877" s="24"/>
    </row>
    <row r="878" ht="15.75" customHeight="1">
      <c r="A878" s="24"/>
      <c r="B878" s="24"/>
      <c r="D878" s="24"/>
      <c r="E878" s="24"/>
    </row>
    <row r="879" ht="15.75" customHeight="1">
      <c r="A879" s="24"/>
      <c r="B879" s="24"/>
      <c r="D879" s="24"/>
      <c r="E879" s="24"/>
    </row>
    <row r="880" ht="15.75" customHeight="1">
      <c r="A880" s="24"/>
      <c r="B880" s="24"/>
      <c r="D880" s="24"/>
      <c r="E880" s="24"/>
    </row>
    <row r="881" ht="15.75" customHeight="1">
      <c r="A881" s="24"/>
      <c r="B881" s="24"/>
      <c r="D881" s="24"/>
      <c r="E881" s="24"/>
    </row>
    <row r="882" ht="15.75" customHeight="1">
      <c r="A882" s="24"/>
      <c r="B882" s="24"/>
      <c r="D882" s="24"/>
      <c r="E882" s="24"/>
    </row>
    <row r="883" ht="15.75" customHeight="1">
      <c r="A883" s="24"/>
      <c r="B883" s="24"/>
      <c r="D883" s="24"/>
      <c r="E883" s="24"/>
    </row>
    <row r="884" ht="15.75" customHeight="1">
      <c r="A884" s="24"/>
      <c r="B884" s="24"/>
      <c r="D884" s="24"/>
      <c r="E884" s="24"/>
    </row>
    <row r="885" ht="15.75" customHeight="1">
      <c r="A885" s="24"/>
      <c r="B885" s="24"/>
      <c r="D885" s="24"/>
      <c r="E885" s="24"/>
    </row>
    <row r="886" ht="15.75" customHeight="1">
      <c r="A886" s="24"/>
      <c r="B886" s="24"/>
      <c r="D886" s="24"/>
      <c r="E886" s="24"/>
    </row>
    <row r="887" ht="15.75" customHeight="1">
      <c r="A887" s="24"/>
      <c r="B887" s="24"/>
      <c r="D887" s="24"/>
      <c r="E887" s="24"/>
    </row>
    <row r="888" ht="15.75" customHeight="1">
      <c r="A888" s="24"/>
      <c r="B888" s="24"/>
      <c r="D888" s="24"/>
      <c r="E888" s="24"/>
    </row>
    <row r="889" ht="15.75" customHeight="1">
      <c r="A889" s="24"/>
      <c r="B889" s="24"/>
      <c r="D889" s="24"/>
      <c r="E889" s="24"/>
    </row>
    <row r="890" ht="15.75" customHeight="1">
      <c r="A890" s="24"/>
      <c r="B890" s="24"/>
      <c r="D890" s="24"/>
      <c r="E890" s="24"/>
    </row>
    <row r="891" ht="15.75" customHeight="1">
      <c r="A891" s="24"/>
      <c r="B891" s="24"/>
      <c r="D891" s="24"/>
      <c r="E891" s="24"/>
    </row>
    <row r="892" ht="15.75" customHeight="1">
      <c r="A892" s="24"/>
      <c r="B892" s="24"/>
      <c r="D892" s="24"/>
      <c r="E892" s="24"/>
    </row>
    <row r="893" ht="15.75" customHeight="1">
      <c r="A893" s="24"/>
      <c r="B893" s="24"/>
      <c r="D893" s="24"/>
      <c r="E893" s="24"/>
    </row>
    <row r="894" ht="15.75" customHeight="1">
      <c r="A894" s="24"/>
      <c r="B894" s="24"/>
      <c r="D894" s="24"/>
      <c r="E894" s="24"/>
    </row>
    <row r="895" ht="15.75" customHeight="1">
      <c r="A895" s="24"/>
      <c r="B895" s="24"/>
      <c r="D895" s="24"/>
      <c r="E895" s="24"/>
    </row>
    <row r="896" ht="15.75" customHeight="1">
      <c r="A896" s="24"/>
      <c r="B896" s="24"/>
      <c r="D896" s="24"/>
      <c r="E896" s="24"/>
    </row>
    <row r="897" ht="15.75" customHeight="1">
      <c r="A897" s="24"/>
      <c r="B897" s="24"/>
      <c r="D897" s="24"/>
      <c r="E897" s="24"/>
    </row>
    <row r="898" ht="15.75" customHeight="1">
      <c r="A898" s="24"/>
      <c r="B898" s="24"/>
      <c r="D898" s="24"/>
      <c r="E898" s="24"/>
    </row>
    <row r="899" ht="15.75" customHeight="1">
      <c r="A899" s="24"/>
      <c r="B899" s="24"/>
      <c r="D899" s="24"/>
      <c r="E899" s="24"/>
    </row>
    <row r="900" ht="15.75" customHeight="1">
      <c r="A900" s="24"/>
      <c r="B900" s="24"/>
      <c r="D900" s="24"/>
      <c r="E900" s="24"/>
    </row>
    <row r="901" ht="15.75" customHeight="1">
      <c r="A901" s="24"/>
      <c r="B901" s="24"/>
      <c r="D901" s="24"/>
      <c r="E901" s="24"/>
    </row>
    <row r="902" ht="15.75" customHeight="1">
      <c r="A902" s="24"/>
      <c r="B902" s="24"/>
      <c r="D902" s="24"/>
      <c r="E902" s="24"/>
    </row>
    <row r="903" ht="15.75" customHeight="1">
      <c r="A903" s="24"/>
      <c r="B903" s="24"/>
      <c r="D903" s="24"/>
      <c r="E903" s="24"/>
    </row>
    <row r="904" ht="15.75" customHeight="1">
      <c r="A904" s="24"/>
      <c r="B904" s="24"/>
      <c r="D904" s="24"/>
      <c r="E904" s="24"/>
    </row>
    <row r="905" ht="15.75" customHeight="1">
      <c r="A905" s="24"/>
      <c r="B905" s="24"/>
      <c r="D905" s="24"/>
      <c r="E905" s="24"/>
    </row>
    <row r="906" ht="15.75" customHeight="1">
      <c r="A906" s="24"/>
      <c r="B906" s="24"/>
      <c r="D906" s="24"/>
      <c r="E906" s="24"/>
    </row>
    <row r="907" ht="15.75" customHeight="1">
      <c r="A907" s="24"/>
      <c r="B907" s="24"/>
      <c r="D907" s="24"/>
      <c r="E907" s="24"/>
    </row>
    <row r="908" ht="15.75" customHeight="1">
      <c r="A908" s="24"/>
      <c r="B908" s="24"/>
      <c r="D908" s="24"/>
      <c r="E908" s="24"/>
    </row>
    <row r="909" ht="15.75" customHeight="1">
      <c r="A909" s="24"/>
      <c r="B909" s="24"/>
      <c r="D909" s="24"/>
      <c r="E909" s="24"/>
    </row>
    <row r="910" ht="15.75" customHeight="1">
      <c r="A910" s="24"/>
      <c r="B910" s="24"/>
      <c r="D910" s="24"/>
      <c r="E910" s="24"/>
    </row>
    <row r="911" ht="15.75" customHeight="1">
      <c r="A911" s="24"/>
      <c r="B911" s="24"/>
      <c r="D911" s="24"/>
      <c r="E911" s="24"/>
    </row>
    <row r="912" ht="15.75" customHeight="1">
      <c r="A912" s="24"/>
      <c r="B912" s="24"/>
      <c r="D912" s="24"/>
      <c r="E912" s="24"/>
    </row>
    <row r="913" ht="15.75" customHeight="1">
      <c r="A913" s="24"/>
      <c r="B913" s="24"/>
      <c r="D913" s="24"/>
      <c r="E913" s="24"/>
    </row>
    <row r="914" ht="15.75" customHeight="1">
      <c r="A914" s="24"/>
      <c r="B914" s="24"/>
      <c r="D914" s="24"/>
      <c r="E914" s="24"/>
    </row>
    <row r="915" ht="15.75" customHeight="1">
      <c r="A915" s="24"/>
      <c r="B915" s="24"/>
      <c r="D915" s="24"/>
      <c r="E915" s="24"/>
    </row>
    <row r="916" ht="15.75" customHeight="1">
      <c r="A916" s="24"/>
      <c r="B916" s="24"/>
      <c r="D916" s="24"/>
      <c r="E916" s="24"/>
    </row>
    <row r="917" ht="15.75" customHeight="1">
      <c r="A917" s="24"/>
      <c r="B917" s="24"/>
      <c r="D917" s="24"/>
      <c r="E917" s="24"/>
    </row>
    <row r="918" ht="15.75" customHeight="1">
      <c r="A918" s="24"/>
      <c r="B918" s="24"/>
      <c r="D918" s="24"/>
      <c r="E918" s="24"/>
    </row>
    <row r="919" ht="15.75" customHeight="1">
      <c r="A919" s="24"/>
      <c r="B919" s="24"/>
      <c r="D919" s="24"/>
      <c r="E919" s="24"/>
    </row>
    <row r="920" ht="15.75" customHeight="1">
      <c r="A920" s="24"/>
      <c r="B920" s="24"/>
      <c r="D920" s="24"/>
      <c r="E920" s="24"/>
    </row>
    <row r="921" ht="15.75" customHeight="1">
      <c r="A921" s="24"/>
      <c r="B921" s="24"/>
      <c r="D921" s="24"/>
      <c r="E921" s="24"/>
    </row>
    <row r="922" ht="15.75" customHeight="1">
      <c r="A922" s="24"/>
      <c r="B922" s="24"/>
      <c r="D922" s="24"/>
      <c r="E922" s="24"/>
    </row>
    <row r="923" ht="15.75" customHeight="1">
      <c r="A923" s="24"/>
      <c r="B923" s="24"/>
      <c r="D923" s="24"/>
      <c r="E923" s="24"/>
    </row>
    <row r="924" ht="15.75" customHeight="1">
      <c r="A924" s="24"/>
      <c r="B924" s="24"/>
      <c r="D924" s="24"/>
      <c r="E924" s="24"/>
    </row>
    <row r="925" ht="15.75" customHeight="1">
      <c r="A925" s="24"/>
      <c r="B925" s="24"/>
      <c r="D925" s="24"/>
      <c r="E925" s="24"/>
    </row>
    <row r="926" ht="15.75" customHeight="1">
      <c r="A926" s="24"/>
      <c r="B926" s="24"/>
      <c r="D926" s="24"/>
      <c r="E926" s="24"/>
    </row>
    <row r="927" ht="15.75" customHeight="1">
      <c r="A927" s="24"/>
      <c r="B927" s="24"/>
      <c r="D927" s="24"/>
      <c r="E927" s="24"/>
    </row>
    <row r="928" ht="15.75" customHeight="1">
      <c r="A928" s="24"/>
      <c r="B928" s="24"/>
      <c r="D928" s="24"/>
      <c r="E928" s="24"/>
    </row>
    <row r="929" ht="15.75" customHeight="1">
      <c r="A929" s="24"/>
      <c r="B929" s="24"/>
      <c r="D929" s="24"/>
      <c r="E929" s="24"/>
    </row>
    <row r="930" ht="15.75" customHeight="1">
      <c r="A930" s="24"/>
      <c r="B930" s="24"/>
      <c r="D930" s="24"/>
      <c r="E930" s="24"/>
    </row>
    <row r="931" ht="15.75" customHeight="1">
      <c r="A931" s="24"/>
      <c r="B931" s="24"/>
      <c r="D931" s="24"/>
      <c r="E931" s="24"/>
    </row>
    <row r="932" ht="15.75" customHeight="1">
      <c r="A932" s="24"/>
      <c r="B932" s="24"/>
      <c r="D932" s="24"/>
      <c r="E932" s="24"/>
    </row>
    <row r="933" ht="15.75" customHeight="1">
      <c r="A933" s="24"/>
      <c r="B933" s="24"/>
      <c r="D933" s="24"/>
      <c r="E933" s="24"/>
    </row>
    <row r="934" ht="15.75" customHeight="1">
      <c r="A934" s="24"/>
      <c r="B934" s="24"/>
      <c r="D934" s="24"/>
      <c r="E934" s="24"/>
    </row>
    <row r="935" ht="15.75" customHeight="1">
      <c r="A935" s="24"/>
      <c r="B935" s="24"/>
      <c r="D935" s="24"/>
      <c r="E935" s="24"/>
    </row>
    <row r="936" ht="15.75" customHeight="1">
      <c r="A936" s="24"/>
      <c r="B936" s="24"/>
      <c r="D936" s="24"/>
      <c r="E936" s="24"/>
    </row>
    <row r="937" ht="15.75" customHeight="1">
      <c r="A937" s="24"/>
      <c r="B937" s="24"/>
      <c r="D937" s="24"/>
      <c r="E937" s="24"/>
    </row>
    <row r="938" ht="15.75" customHeight="1">
      <c r="A938" s="24"/>
      <c r="B938" s="24"/>
      <c r="D938" s="24"/>
      <c r="E938" s="24"/>
    </row>
    <row r="939" ht="15.75" customHeight="1">
      <c r="A939" s="24"/>
      <c r="B939" s="24"/>
      <c r="D939" s="24"/>
      <c r="E939" s="24"/>
    </row>
    <row r="940" ht="15.75" customHeight="1">
      <c r="A940" s="24"/>
      <c r="B940" s="24"/>
      <c r="D940" s="24"/>
      <c r="E940" s="24"/>
    </row>
    <row r="941" ht="15.75" customHeight="1">
      <c r="A941" s="24"/>
      <c r="B941" s="24"/>
      <c r="D941" s="24"/>
      <c r="E941" s="24"/>
    </row>
    <row r="942" ht="15.75" customHeight="1">
      <c r="A942" s="24"/>
      <c r="B942" s="24"/>
      <c r="D942" s="24"/>
      <c r="E942" s="24"/>
    </row>
    <row r="943" ht="15.75" customHeight="1">
      <c r="A943" s="24"/>
      <c r="B943" s="24"/>
      <c r="D943" s="24"/>
      <c r="E943" s="24"/>
    </row>
    <row r="944" ht="15.75" customHeight="1">
      <c r="A944" s="24"/>
      <c r="B944" s="24"/>
      <c r="D944" s="24"/>
      <c r="E944" s="24"/>
    </row>
    <row r="945" ht="15.75" customHeight="1">
      <c r="A945" s="24"/>
      <c r="B945" s="24"/>
      <c r="D945" s="24"/>
      <c r="E945" s="24"/>
    </row>
    <row r="946" ht="15.75" customHeight="1">
      <c r="A946" s="24"/>
      <c r="B946" s="24"/>
      <c r="D946" s="24"/>
      <c r="E946" s="24"/>
    </row>
    <row r="947" ht="15.75" customHeight="1">
      <c r="A947" s="24"/>
      <c r="B947" s="24"/>
      <c r="D947" s="24"/>
      <c r="E947" s="24"/>
    </row>
    <row r="948" ht="15.75" customHeight="1">
      <c r="A948" s="24"/>
      <c r="B948" s="24"/>
      <c r="D948" s="24"/>
      <c r="E948" s="24"/>
    </row>
    <row r="949" ht="15.75" customHeight="1">
      <c r="A949" s="24"/>
      <c r="B949" s="24"/>
      <c r="D949" s="24"/>
      <c r="E949" s="24"/>
    </row>
    <row r="950" ht="15.75" customHeight="1">
      <c r="A950" s="24"/>
      <c r="B950" s="24"/>
      <c r="D950" s="24"/>
      <c r="E950" s="24"/>
    </row>
    <row r="951" ht="15.75" customHeight="1">
      <c r="A951" s="24"/>
      <c r="B951" s="24"/>
      <c r="D951" s="24"/>
      <c r="E951" s="24"/>
    </row>
    <row r="952" ht="15.75" customHeight="1">
      <c r="A952" s="24"/>
      <c r="B952" s="24"/>
      <c r="D952" s="24"/>
      <c r="E952" s="24"/>
    </row>
    <row r="953" ht="15.75" customHeight="1">
      <c r="A953" s="24"/>
      <c r="B953" s="24"/>
      <c r="D953" s="24"/>
      <c r="E953" s="24"/>
    </row>
    <row r="954" ht="15.75" customHeight="1">
      <c r="A954" s="24"/>
      <c r="B954" s="24"/>
      <c r="D954" s="24"/>
      <c r="E954" s="24"/>
    </row>
    <row r="955" ht="15.75" customHeight="1">
      <c r="A955" s="24"/>
      <c r="B955" s="24"/>
      <c r="D955" s="24"/>
      <c r="E955" s="24"/>
    </row>
    <row r="956" ht="15.75" customHeight="1">
      <c r="A956" s="24"/>
      <c r="B956" s="24"/>
      <c r="D956" s="24"/>
      <c r="E956" s="24"/>
    </row>
    <row r="957" ht="15.75" customHeight="1">
      <c r="A957" s="24"/>
      <c r="B957" s="24"/>
      <c r="D957" s="24"/>
      <c r="E957" s="24"/>
    </row>
    <row r="958" ht="15.75" customHeight="1">
      <c r="A958" s="24"/>
      <c r="B958" s="24"/>
      <c r="D958" s="24"/>
      <c r="E958" s="24"/>
    </row>
    <row r="959" ht="15.75" customHeight="1">
      <c r="A959" s="24"/>
      <c r="B959" s="24"/>
      <c r="D959" s="24"/>
      <c r="E959" s="24"/>
    </row>
    <row r="960" ht="15.75" customHeight="1">
      <c r="A960" s="24"/>
      <c r="B960" s="24"/>
      <c r="D960" s="24"/>
      <c r="E960" s="24"/>
    </row>
    <row r="961" ht="15.75" customHeight="1">
      <c r="A961" s="24"/>
      <c r="B961" s="24"/>
      <c r="D961" s="24"/>
      <c r="E961" s="24"/>
    </row>
    <row r="962" ht="15.75" customHeight="1">
      <c r="A962" s="24"/>
      <c r="B962" s="24"/>
      <c r="D962" s="24"/>
      <c r="E962" s="24"/>
    </row>
    <row r="963" ht="15.75" customHeight="1">
      <c r="A963" s="24"/>
      <c r="B963" s="24"/>
      <c r="D963" s="24"/>
      <c r="E963" s="24"/>
    </row>
    <row r="964" ht="15.75" customHeight="1">
      <c r="A964" s="24"/>
      <c r="B964" s="24"/>
      <c r="D964" s="24"/>
      <c r="E964" s="24"/>
    </row>
    <row r="965" ht="15.75" customHeight="1">
      <c r="A965" s="24"/>
      <c r="B965" s="24"/>
      <c r="D965" s="24"/>
      <c r="E965" s="24"/>
    </row>
    <row r="966" ht="15.75" customHeight="1">
      <c r="A966" s="24"/>
      <c r="B966" s="24"/>
      <c r="D966" s="24"/>
      <c r="E966" s="24"/>
    </row>
    <row r="967" ht="15.75" customHeight="1">
      <c r="A967" s="24"/>
      <c r="B967" s="24"/>
      <c r="D967" s="24"/>
      <c r="E967" s="24"/>
    </row>
    <row r="968" ht="15.75" customHeight="1">
      <c r="A968" s="24"/>
      <c r="B968" s="24"/>
      <c r="D968" s="24"/>
      <c r="E968" s="24"/>
    </row>
    <row r="969" ht="15.75" customHeight="1">
      <c r="A969" s="24"/>
      <c r="B969" s="24"/>
      <c r="D969" s="24"/>
      <c r="E969" s="24"/>
    </row>
    <row r="970" ht="15.75" customHeight="1">
      <c r="A970" s="24"/>
      <c r="B970" s="24"/>
      <c r="D970" s="24"/>
      <c r="E970" s="24"/>
    </row>
    <row r="971" ht="15.75" customHeight="1">
      <c r="A971" s="24"/>
      <c r="B971" s="24"/>
      <c r="D971" s="24"/>
      <c r="E971" s="24"/>
    </row>
    <row r="972" ht="15.75" customHeight="1">
      <c r="A972" s="24"/>
      <c r="B972" s="24"/>
      <c r="D972" s="24"/>
      <c r="E972" s="24"/>
    </row>
    <row r="973" ht="15.75" customHeight="1">
      <c r="A973" s="24"/>
      <c r="B973" s="24"/>
      <c r="D973" s="24"/>
      <c r="E973" s="24"/>
    </row>
    <row r="974" ht="15.75" customHeight="1">
      <c r="A974" s="24"/>
      <c r="B974" s="24"/>
      <c r="D974" s="24"/>
      <c r="E974" s="24"/>
    </row>
    <row r="975" ht="15.75" customHeight="1">
      <c r="A975" s="24"/>
      <c r="B975" s="24"/>
      <c r="D975" s="24"/>
      <c r="E975" s="24"/>
    </row>
    <row r="976" ht="15.75" customHeight="1">
      <c r="A976" s="24"/>
      <c r="B976" s="24"/>
      <c r="D976" s="24"/>
      <c r="E976" s="24"/>
    </row>
    <row r="977" ht="15.75" customHeight="1">
      <c r="A977" s="24"/>
      <c r="B977" s="24"/>
      <c r="D977" s="24"/>
      <c r="E977" s="24"/>
    </row>
    <row r="978" ht="15.75" customHeight="1">
      <c r="A978" s="24"/>
      <c r="B978" s="24"/>
      <c r="D978" s="24"/>
      <c r="E978" s="24"/>
    </row>
    <row r="979" ht="15.75" customHeight="1">
      <c r="A979" s="24"/>
      <c r="B979" s="24"/>
      <c r="D979" s="24"/>
      <c r="E979" s="24"/>
    </row>
    <row r="980" ht="15.75" customHeight="1">
      <c r="A980" s="24"/>
      <c r="B980" s="24"/>
      <c r="D980" s="24"/>
      <c r="E980" s="24"/>
    </row>
    <row r="981" ht="15.75" customHeight="1">
      <c r="A981" s="24"/>
      <c r="B981" s="24"/>
      <c r="D981" s="24"/>
      <c r="E981" s="24"/>
    </row>
    <row r="982" ht="15.75" customHeight="1">
      <c r="A982" s="24"/>
      <c r="B982" s="24"/>
      <c r="D982" s="24"/>
      <c r="E982" s="24"/>
    </row>
    <row r="983" ht="15.75" customHeight="1">
      <c r="A983" s="24"/>
      <c r="B983" s="24"/>
      <c r="D983" s="24"/>
      <c r="E983" s="24"/>
    </row>
    <row r="984" ht="15.75" customHeight="1">
      <c r="A984" s="24"/>
      <c r="B984" s="24"/>
      <c r="D984" s="24"/>
      <c r="E984" s="24"/>
    </row>
    <row r="985" ht="15.75" customHeight="1">
      <c r="A985" s="24"/>
      <c r="B985" s="24"/>
      <c r="D985" s="24"/>
      <c r="E985" s="24"/>
    </row>
    <row r="986" ht="15.75" customHeight="1">
      <c r="A986" s="24"/>
      <c r="B986" s="24"/>
      <c r="D986" s="24"/>
      <c r="E986" s="24"/>
    </row>
    <row r="987" ht="15.75" customHeight="1">
      <c r="A987" s="24"/>
      <c r="B987" s="24"/>
      <c r="D987" s="24"/>
      <c r="E987" s="24"/>
    </row>
    <row r="988" ht="15.75" customHeight="1">
      <c r="A988" s="24"/>
      <c r="B988" s="24"/>
      <c r="D988" s="24"/>
      <c r="E988" s="24"/>
    </row>
    <row r="989" ht="15.75" customHeight="1">
      <c r="A989" s="24"/>
      <c r="B989" s="24"/>
      <c r="D989" s="24"/>
      <c r="E989" s="24"/>
    </row>
    <row r="990" ht="15.75" customHeight="1">
      <c r="A990" s="24"/>
      <c r="B990" s="24"/>
      <c r="D990" s="24"/>
      <c r="E990" s="24"/>
    </row>
    <row r="991" ht="15.75" customHeight="1">
      <c r="A991" s="24"/>
      <c r="B991" s="24"/>
      <c r="D991" s="24"/>
      <c r="E991" s="24"/>
    </row>
    <row r="992" ht="15.75" customHeight="1">
      <c r="A992" s="24"/>
      <c r="B992" s="24"/>
      <c r="D992" s="24"/>
      <c r="E992" s="24"/>
    </row>
    <row r="993" ht="15.75" customHeight="1">
      <c r="A993" s="24"/>
      <c r="B993" s="24"/>
      <c r="D993" s="24"/>
      <c r="E993" s="24"/>
    </row>
    <row r="994" ht="15.75" customHeight="1">
      <c r="A994" s="24"/>
      <c r="B994" s="24"/>
      <c r="D994" s="24"/>
      <c r="E994" s="24"/>
    </row>
    <row r="995" ht="15.75" customHeight="1">
      <c r="A995" s="24"/>
      <c r="B995" s="24"/>
      <c r="D995" s="24"/>
      <c r="E995" s="24"/>
    </row>
    <row r="996" ht="15.75" customHeight="1">
      <c r="A996" s="24"/>
      <c r="B996" s="24"/>
      <c r="D996" s="24"/>
      <c r="E996" s="24"/>
    </row>
    <row r="997" ht="15.75" customHeight="1">
      <c r="A997" s="24"/>
      <c r="B997" s="24"/>
      <c r="D997" s="24"/>
      <c r="E997" s="24"/>
    </row>
    <row r="998" ht="15.75" customHeight="1">
      <c r="A998" s="24"/>
      <c r="B998" s="24"/>
      <c r="D998" s="24"/>
      <c r="E998" s="24"/>
    </row>
    <row r="999" ht="15.75" customHeight="1">
      <c r="A999" s="24"/>
      <c r="B999" s="24"/>
      <c r="D999" s="24"/>
      <c r="E999" s="24"/>
    </row>
  </sheetData>
  <mergeCells count="11">
    <mergeCell ref="B6:B7"/>
    <mergeCell ref="C6:C7"/>
    <mergeCell ref="D6:D7"/>
    <mergeCell ref="E6:E7"/>
    <mergeCell ref="A1:E1"/>
    <mergeCell ref="A2:E2"/>
    <mergeCell ref="A3:F3"/>
    <mergeCell ref="A4:B5"/>
    <mergeCell ref="C4:E4"/>
    <mergeCell ref="C5:E5"/>
    <mergeCell ref="A6:A7"/>
  </mergeCells>
  <printOptions/>
  <pageMargins bottom="0.75" footer="0.0" header="0.0" left="0.7" right="0.7" top="0.75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3.75"/>
    <col customWidth="1" min="3" max="3" width="38.0"/>
    <col customWidth="1" min="4" max="4" width="23.25"/>
    <col customWidth="1" min="5" max="5" width="14.5"/>
    <col customWidth="1" min="6" max="6" width="17.38"/>
    <col customWidth="1" min="7" max="26" width="8.0"/>
  </cols>
  <sheetData>
    <row r="1" ht="21.75" customHeight="1">
      <c r="A1" s="1" t="s">
        <v>739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1.75" customHeight="1">
      <c r="A2" s="1" t="s">
        <v>740</v>
      </c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1.75" customHeight="1">
      <c r="A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1.75" customHeight="1">
      <c r="A4" s="6" t="s">
        <v>741</v>
      </c>
      <c r="B4" s="7"/>
      <c r="C4" s="8" t="s">
        <v>742</v>
      </c>
      <c r="D4" s="9"/>
      <c r="E4" s="10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1.75" customHeight="1">
      <c r="A5" s="11"/>
      <c r="B5" s="12"/>
      <c r="C5" s="8" t="s">
        <v>743</v>
      </c>
      <c r="D5" s="9"/>
      <c r="E5" s="10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1.75" customHeight="1">
      <c r="A6" s="27" t="s">
        <v>5</v>
      </c>
      <c r="B6" s="28" t="s">
        <v>6</v>
      </c>
      <c r="C6" s="29" t="s">
        <v>7</v>
      </c>
      <c r="D6" s="29" t="s">
        <v>8</v>
      </c>
      <c r="E6" s="27" t="s">
        <v>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0.5" customHeight="1">
      <c r="A7" s="15"/>
      <c r="B7" s="15"/>
      <c r="C7" s="15"/>
      <c r="D7" s="15"/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16">
        <v>1.0</v>
      </c>
      <c r="B8" s="16">
        <v>2.007311021E9</v>
      </c>
      <c r="C8" s="17" t="s">
        <v>744</v>
      </c>
      <c r="D8" s="16" t="s">
        <v>342</v>
      </c>
      <c r="E8" s="18" t="s">
        <v>745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16">
        <v>2.0</v>
      </c>
      <c r="B9" s="16">
        <v>2.007311023E9</v>
      </c>
      <c r="C9" s="17" t="s">
        <v>746</v>
      </c>
      <c r="D9" s="16" t="s">
        <v>342</v>
      </c>
      <c r="E9" s="18" t="s">
        <v>747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16">
        <v>3.0</v>
      </c>
      <c r="B10" s="16">
        <v>2.007311025E9</v>
      </c>
      <c r="C10" s="17" t="s">
        <v>748</v>
      </c>
      <c r="D10" s="16" t="s">
        <v>342</v>
      </c>
      <c r="E10" s="18" t="s">
        <v>749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16">
        <v>4.0</v>
      </c>
      <c r="B11" s="16">
        <v>2.007521279E9</v>
      </c>
      <c r="C11" s="17" t="s">
        <v>750</v>
      </c>
      <c r="D11" s="16" t="s">
        <v>109</v>
      </c>
      <c r="E11" s="18" t="s">
        <v>751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16">
        <v>5.0</v>
      </c>
      <c r="B12" s="16">
        <v>2.007521297E9</v>
      </c>
      <c r="C12" s="17" t="str">
        <f>PROPER("Luh putu nindia sastiari")</f>
        <v>Luh Putu Nindia Sastiari</v>
      </c>
      <c r="D12" s="16" t="s">
        <v>109</v>
      </c>
      <c r="E12" s="18" t="s">
        <v>752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16">
        <v>6.0</v>
      </c>
      <c r="B13" s="16">
        <v>2.107511008E9</v>
      </c>
      <c r="C13" s="17" t="str">
        <f>PROPER("I NYOMAN SANTIKA")</f>
        <v>I Nyoman Santika</v>
      </c>
      <c r="D13" s="16" t="s">
        <v>14</v>
      </c>
      <c r="E13" s="18" t="s">
        <v>753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16">
        <v>7.0</v>
      </c>
      <c r="B14" s="16">
        <v>2.107511031E9</v>
      </c>
      <c r="C14" s="17" t="str">
        <f>PROPER("ZUHDI ALANNUR")</f>
        <v>Zuhdi Alannur</v>
      </c>
      <c r="D14" s="16" t="s">
        <v>14</v>
      </c>
      <c r="E14" s="18" t="s">
        <v>754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16">
        <v>8.0</v>
      </c>
      <c r="B15" s="16">
        <v>2.107511055E9</v>
      </c>
      <c r="C15" s="17" t="str">
        <f>PROPER("ALDO CELVIN GABRIEL PELAWI")</f>
        <v>Aldo Celvin Gabriel Pelawi</v>
      </c>
      <c r="D15" s="16" t="s">
        <v>14</v>
      </c>
      <c r="E15" s="18" t="s">
        <v>755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16">
        <v>9.0</v>
      </c>
      <c r="B16" s="16">
        <v>2.107511074E9</v>
      </c>
      <c r="C16" s="17" t="s">
        <v>756</v>
      </c>
      <c r="D16" s="16" t="s">
        <v>14</v>
      </c>
      <c r="E16" s="18" t="s">
        <v>757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16">
        <v>10.0</v>
      </c>
      <c r="B17" s="16">
        <v>2.10751108E9</v>
      </c>
      <c r="C17" s="17" t="s">
        <v>758</v>
      </c>
      <c r="D17" s="16" t="s">
        <v>14</v>
      </c>
      <c r="E17" s="18" t="s">
        <v>759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16">
        <v>11.0</v>
      </c>
      <c r="B18" s="16">
        <v>2.107511083E9</v>
      </c>
      <c r="C18" s="17" t="s">
        <v>760</v>
      </c>
      <c r="D18" s="16" t="s">
        <v>14</v>
      </c>
      <c r="E18" s="18" t="s">
        <v>761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16">
        <v>12.0</v>
      </c>
      <c r="B19" s="16">
        <v>2.107511087E9</v>
      </c>
      <c r="C19" s="17" t="s">
        <v>762</v>
      </c>
      <c r="D19" s="16" t="s">
        <v>14</v>
      </c>
      <c r="E19" s="18" t="s">
        <v>763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16">
        <v>13.0</v>
      </c>
      <c r="B20" s="16">
        <v>2.107511088E9</v>
      </c>
      <c r="C20" s="17" t="str">
        <f>PROPER("RYAN CRISTIANO V.N PURBA")</f>
        <v>Ryan Cristiano V.N Purba</v>
      </c>
      <c r="D20" s="16" t="s">
        <v>14</v>
      </c>
      <c r="E20" s="18" t="s">
        <v>764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6">
        <v>14.0</v>
      </c>
      <c r="B21" s="16">
        <v>2.107511089E9</v>
      </c>
      <c r="C21" s="17" t="s">
        <v>765</v>
      </c>
      <c r="D21" s="16" t="s">
        <v>14</v>
      </c>
      <c r="E21" s="18" t="s">
        <v>766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6">
        <v>15.0</v>
      </c>
      <c r="B22" s="16">
        <v>2.107511146E9</v>
      </c>
      <c r="C22" s="17" t="s">
        <v>767</v>
      </c>
      <c r="D22" s="16" t="s">
        <v>14</v>
      </c>
      <c r="E22" s="18" t="s">
        <v>768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6">
        <v>16.0</v>
      </c>
      <c r="B23" s="16">
        <v>2.107511157E9</v>
      </c>
      <c r="C23" s="17" t="s">
        <v>769</v>
      </c>
      <c r="D23" s="16" t="s">
        <v>14</v>
      </c>
      <c r="E23" s="18" t="s">
        <v>770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6">
        <v>17.0</v>
      </c>
      <c r="B24" s="16">
        <v>2.107511159E9</v>
      </c>
      <c r="C24" s="17" t="str">
        <f>PROPER("putu indah cahyani pradina")</f>
        <v>Putu Indah Cahyani Pradina</v>
      </c>
      <c r="D24" s="16" t="s">
        <v>14</v>
      </c>
      <c r="E24" s="18" t="s">
        <v>771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6">
        <v>18.0</v>
      </c>
      <c r="B25" s="16">
        <v>2.107511169E9</v>
      </c>
      <c r="C25" s="17" t="s">
        <v>772</v>
      </c>
      <c r="D25" s="16" t="s">
        <v>14</v>
      </c>
      <c r="E25" s="18" t="s">
        <v>773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6">
        <v>19.0</v>
      </c>
      <c r="B26" s="16">
        <v>2.107521018E9</v>
      </c>
      <c r="C26" s="17" t="s">
        <v>774</v>
      </c>
      <c r="D26" s="16" t="s">
        <v>20</v>
      </c>
      <c r="E26" s="18" t="s">
        <v>775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6">
        <v>20.0</v>
      </c>
      <c r="B27" s="16">
        <v>2.107521021E9</v>
      </c>
      <c r="C27" s="17" t="str">
        <f>PROPER("DEWA NYOMAN WAHYU ARIANA")</f>
        <v>Dewa Nyoman Wahyu Ariana</v>
      </c>
      <c r="D27" s="16" t="s">
        <v>20</v>
      </c>
      <c r="E27" s="18" t="s">
        <v>776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6">
        <v>21.0</v>
      </c>
      <c r="B28" s="16">
        <v>2.10752103E9</v>
      </c>
      <c r="C28" s="17" t="s">
        <v>777</v>
      </c>
      <c r="D28" s="16" t="s">
        <v>20</v>
      </c>
      <c r="E28" s="18" t="s">
        <v>778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16">
        <v>22.0</v>
      </c>
      <c r="B29" s="16">
        <v>2.107521036E9</v>
      </c>
      <c r="C29" s="17" t="s">
        <v>779</v>
      </c>
      <c r="D29" s="16" t="s">
        <v>20</v>
      </c>
      <c r="E29" s="18" t="s">
        <v>780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6">
        <v>23.0</v>
      </c>
      <c r="B30" s="16">
        <v>2.107521045E9</v>
      </c>
      <c r="C30" s="17" t="str">
        <f>PROPER("NI WAYAN SRI RAHAYU NINGSIH")</f>
        <v>Ni Wayan Sri Rahayu Ningsih</v>
      </c>
      <c r="D30" s="16" t="s">
        <v>20</v>
      </c>
      <c r="E30" s="18" t="s">
        <v>781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16">
        <v>24.0</v>
      </c>
      <c r="B31" s="16">
        <v>2.107521065E9</v>
      </c>
      <c r="C31" s="17" t="s">
        <v>782</v>
      </c>
      <c r="D31" s="16" t="s">
        <v>20</v>
      </c>
      <c r="E31" s="18" t="s">
        <v>783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6">
        <v>25.0</v>
      </c>
      <c r="B32" s="16">
        <v>2.107521075E9</v>
      </c>
      <c r="C32" s="17" t="s">
        <v>784</v>
      </c>
      <c r="D32" s="16" t="s">
        <v>20</v>
      </c>
      <c r="E32" s="18" t="s">
        <v>785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6">
        <v>26.0</v>
      </c>
      <c r="B33" s="16">
        <v>2.107521082E9</v>
      </c>
      <c r="C33" s="17" t="str">
        <f>PROPER("KOMANG LERIN JESIKA")</f>
        <v>Komang Lerin Jesika</v>
      </c>
      <c r="D33" s="16" t="s">
        <v>20</v>
      </c>
      <c r="E33" s="18" t="s">
        <v>786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6">
        <v>27.0</v>
      </c>
      <c r="B34" s="16">
        <v>2.107521107E9</v>
      </c>
      <c r="C34" s="17" t="s">
        <v>787</v>
      </c>
      <c r="D34" s="16" t="s">
        <v>20</v>
      </c>
      <c r="E34" s="18" t="s">
        <v>788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6">
        <v>28.0</v>
      </c>
      <c r="B35" s="16">
        <v>2.10752111E9</v>
      </c>
      <c r="C35" s="17" t="str">
        <f>PROPER("I GEDE CANDRA DARMA SAPUTRA")</f>
        <v>I Gede Candra Darma Saputra</v>
      </c>
      <c r="D35" s="16" t="s">
        <v>20</v>
      </c>
      <c r="E35" s="18" t="s">
        <v>789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6">
        <v>29.0</v>
      </c>
      <c r="B36" s="16">
        <v>2.107521165E9</v>
      </c>
      <c r="C36" s="17" t="s">
        <v>790</v>
      </c>
      <c r="D36" s="16" t="s">
        <v>20</v>
      </c>
      <c r="E36" s="18" t="s">
        <v>791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6">
        <v>30.0</v>
      </c>
      <c r="B37" s="16">
        <v>2.107521192E9</v>
      </c>
      <c r="C37" s="17" t="s">
        <v>792</v>
      </c>
      <c r="D37" s="16" t="s">
        <v>20</v>
      </c>
      <c r="E37" s="18" t="s">
        <v>793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16">
        <v>31.0</v>
      </c>
      <c r="B38" s="16">
        <v>2.107531008E9</v>
      </c>
      <c r="C38" s="17" t="s">
        <v>794</v>
      </c>
      <c r="D38" s="16" t="s">
        <v>22</v>
      </c>
      <c r="E38" s="18" t="s">
        <v>795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16">
        <v>32.0</v>
      </c>
      <c r="B39" s="16">
        <v>2.107531011E9</v>
      </c>
      <c r="C39" s="17" t="s">
        <v>796</v>
      </c>
      <c r="D39" s="16" t="s">
        <v>22</v>
      </c>
      <c r="E39" s="18" t="s">
        <v>797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6">
        <v>33.0</v>
      </c>
      <c r="B40" s="16">
        <v>2.107531013E9</v>
      </c>
      <c r="C40" s="17" t="s">
        <v>798</v>
      </c>
      <c r="D40" s="16" t="s">
        <v>22</v>
      </c>
      <c r="E40" s="18" t="s">
        <v>799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6">
        <v>34.0</v>
      </c>
      <c r="B41" s="16">
        <v>2.10753103E9</v>
      </c>
      <c r="C41" s="17" t="s">
        <v>800</v>
      </c>
      <c r="D41" s="16" t="s">
        <v>22</v>
      </c>
      <c r="E41" s="18" t="s">
        <v>801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6">
        <v>35.0</v>
      </c>
      <c r="B42" s="16">
        <v>2.107531043E9</v>
      </c>
      <c r="C42" s="17" t="s">
        <v>802</v>
      </c>
      <c r="D42" s="16" t="s">
        <v>22</v>
      </c>
      <c r="E42" s="18" t="s">
        <v>803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6">
        <v>36.0</v>
      </c>
      <c r="B43" s="16">
        <v>2.107531112E9</v>
      </c>
      <c r="C43" s="17" t="str">
        <f>PROPER("LUH PUTU INDIRA HARRY DANASWARI")</f>
        <v>Luh Putu Indira Harry Danaswari</v>
      </c>
      <c r="D43" s="16" t="s">
        <v>22</v>
      </c>
      <c r="E43" s="18" t="s">
        <v>804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6">
        <v>37.0</v>
      </c>
      <c r="B44" s="16">
        <v>2.107531132E9</v>
      </c>
      <c r="C44" s="17" t="str">
        <f>PROPER("NI NYOMAN ARIA NISKA PUTRI")</f>
        <v>Ni Nyoman Aria Niska Putri</v>
      </c>
      <c r="D44" s="16" t="s">
        <v>22</v>
      </c>
      <c r="E44" s="18" t="s">
        <v>805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6">
        <v>38.0</v>
      </c>
      <c r="B45" s="16">
        <v>2.107531166E9</v>
      </c>
      <c r="C45" s="17" t="s">
        <v>806</v>
      </c>
      <c r="D45" s="16" t="s">
        <v>22</v>
      </c>
      <c r="E45" s="18" t="s">
        <v>807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6">
        <v>39.0</v>
      </c>
      <c r="B46" s="16">
        <v>2.107531171E9</v>
      </c>
      <c r="C46" s="17" t="s">
        <v>808</v>
      </c>
      <c r="D46" s="16" t="s">
        <v>22</v>
      </c>
      <c r="E46" s="18" t="s">
        <v>809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6">
        <v>40.0</v>
      </c>
      <c r="B47" s="16">
        <v>2.107531178E9</v>
      </c>
      <c r="C47" s="17" t="s">
        <v>810</v>
      </c>
      <c r="D47" s="16" t="s">
        <v>22</v>
      </c>
      <c r="E47" s="18" t="s">
        <v>811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6">
        <v>41.0</v>
      </c>
      <c r="B48" s="16">
        <v>2.10753118E9</v>
      </c>
      <c r="C48" s="17" t="s">
        <v>812</v>
      </c>
      <c r="D48" s="16" t="s">
        <v>22</v>
      </c>
      <c r="E48" s="18" t="s">
        <v>813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6">
        <v>42.0</v>
      </c>
      <c r="B49" s="16">
        <v>2.107531187E9</v>
      </c>
      <c r="C49" s="17" t="str">
        <f>PROPER("NI KADEK KORITA DEWI")</f>
        <v>Ni Kadek Korita Dewi</v>
      </c>
      <c r="D49" s="16" t="s">
        <v>22</v>
      </c>
      <c r="E49" s="18" t="s">
        <v>814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23"/>
      <c r="B50" s="2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23"/>
      <c r="B51" s="2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23"/>
      <c r="B52" s="2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23"/>
      <c r="B53" s="2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23"/>
      <c r="B54" s="2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23"/>
      <c r="B55" s="2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23"/>
      <c r="B56" s="2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23"/>
      <c r="B57" s="2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23"/>
      <c r="B58" s="2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23"/>
      <c r="B59" s="2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23"/>
      <c r="B60" s="2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23"/>
      <c r="B61" s="2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23"/>
      <c r="B62" s="2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23"/>
      <c r="B63" s="2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23"/>
      <c r="B64" s="2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23"/>
      <c r="B65" s="2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23"/>
      <c r="B66" s="2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23"/>
      <c r="B67" s="2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23"/>
      <c r="B68" s="2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23"/>
      <c r="B69" s="2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23"/>
      <c r="B70" s="2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23"/>
      <c r="B71" s="2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23"/>
      <c r="B72" s="2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23"/>
      <c r="B73" s="2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23"/>
      <c r="B74" s="2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23"/>
      <c r="B75" s="2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23"/>
      <c r="B76" s="2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23"/>
      <c r="B77" s="2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23"/>
      <c r="B78" s="2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23"/>
      <c r="B79" s="2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23"/>
      <c r="B80" s="2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23"/>
      <c r="B81" s="2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23"/>
      <c r="B82" s="2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23"/>
      <c r="B83" s="2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23"/>
      <c r="B84" s="2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23"/>
      <c r="B85" s="2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23"/>
      <c r="B86" s="2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23"/>
      <c r="B87" s="2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23"/>
      <c r="B88" s="2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23"/>
      <c r="B89" s="2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23"/>
      <c r="B90" s="2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23"/>
      <c r="B91" s="2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23"/>
      <c r="B92" s="2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23"/>
      <c r="B93" s="2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23"/>
      <c r="B94" s="2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23"/>
      <c r="B95" s="2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23"/>
      <c r="B96" s="2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23"/>
      <c r="B97" s="2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23"/>
      <c r="B98" s="2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23"/>
      <c r="B99" s="2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23"/>
      <c r="B100" s="2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23"/>
      <c r="B101" s="2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23"/>
      <c r="B102" s="2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23"/>
      <c r="B103" s="2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23"/>
      <c r="B104" s="2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23"/>
      <c r="B105" s="2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23"/>
      <c r="B106" s="2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23"/>
      <c r="B107" s="2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23"/>
      <c r="B108" s="2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23"/>
      <c r="B109" s="2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23"/>
      <c r="B110" s="2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23"/>
      <c r="B111" s="2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23"/>
      <c r="B112" s="2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23"/>
      <c r="B113" s="2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23"/>
      <c r="B114" s="2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23"/>
      <c r="B115" s="2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23"/>
      <c r="B116" s="2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23"/>
      <c r="B117" s="2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23"/>
      <c r="B118" s="2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23"/>
      <c r="B119" s="2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23"/>
      <c r="B120" s="2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23"/>
      <c r="B121" s="2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23"/>
      <c r="B122" s="2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23"/>
      <c r="B123" s="2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23"/>
      <c r="B124" s="2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23"/>
      <c r="B125" s="2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23"/>
      <c r="B126" s="2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23"/>
      <c r="B127" s="2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23"/>
      <c r="B128" s="2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23"/>
      <c r="B129" s="2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23"/>
      <c r="B130" s="2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23"/>
      <c r="B131" s="2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23"/>
      <c r="B132" s="2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23"/>
      <c r="B133" s="2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23"/>
      <c r="B134" s="2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23"/>
      <c r="B135" s="2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23"/>
      <c r="B136" s="2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23"/>
      <c r="B137" s="2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23"/>
      <c r="B138" s="2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23"/>
      <c r="B139" s="2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23"/>
      <c r="B140" s="2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23"/>
      <c r="B141" s="2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23"/>
      <c r="B142" s="2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23"/>
      <c r="B143" s="2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23"/>
      <c r="B144" s="2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23"/>
      <c r="B145" s="2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23"/>
      <c r="B146" s="2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23"/>
      <c r="B147" s="2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23"/>
      <c r="B148" s="2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23"/>
      <c r="B149" s="2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23"/>
      <c r="B150" s="2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23"/>
      <c r="B151" s="2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23"/>
      <c r="B152" s="2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23"/>
      <c r="B153" s="2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23"/>
      <c r="B154" s="2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23"/>
      <c r="B155" s="2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23"/>
      <c r="B156" s="2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23"/>
      <c r="B157" s="2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23"/>
      <c r="B158" s="2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23"/>
      <c r="B159" s="2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23"/>
      <c r="B160" s="2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23"/>
      <c r="B161" s="2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23"/>
      <c r="B162" s="2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23"/>
      <c r="B163" s="2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23"/>
      <c r="B164" s="2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23"/>
      <c r="B165" s="2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23"/>
      <c r="B166" s="2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23"/>
      <c r="B167" s="2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23"/>
      <c r="B168" s="2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23"/>
      <c r="B169" s="2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23"/>
      <c r="B170" s="2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23"/>
      <c r="B171" s="2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23"/>
      <c r="B172" s="2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23"/>
      <c r="B173" s="2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23"/>
      <c r="B174" s="2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23"/>
      <c r="B175" s="2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23"/>
      <c r="B176" s="2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23"/>
      <c r="B177" s="2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23"/>
      <c r="B178" s="2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23"/>
      <c r="B179" s="2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23"/>
      <c r="B180" s="2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23"/>
      <c r="B181" s="2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23"/>
      <c r="B182" s="2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23"/>
      <c r="B183" s="2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23"/>
      <c r="B184" s="2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23"/>
      <c r="B185" s="2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23"/>
      <c r="B186" s="2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23"/>
      <c r="B187" s="2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23"/>
      <c r="B188" s="2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23"/>
      <c r="B189" s="2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23"/>
      <c r="B190" s="2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23"/>
      <c r="B191" s="2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23"/>
      <c r="B192" s="2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23"/>
      <c r="B193" s="2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23"/>
      <c r="B194" s="2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23"/>
      <c r="B195" s="2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23"/>
      <c r="B196" s="2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23"/>
      <c r="B197" s="2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23"/>
      <c r="B198" s="2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23"/>
      <c r="B199" s="2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23"/>
      <c r="B200" s="2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23"/>
      <c r="B201" s="2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23"/>
      <c r="B202" s="2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23"/>
      <c r="B203" s="2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23"/>
      <c r="B204" s="2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23"/>
      <c r="B205" s="2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23"/>
      <c r="B206" s="2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23"/>
      <c r="B207" s="2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23"/>
      <c r="B208" s="2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23"/>
      <c r="B209" s="2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23"/>
      <c r="B210" s="2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23"/>
      <c r="B211" s="2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23"/>
      <c r="B212" s="2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23"/>
      <c r="B213" s="2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23"/>
      <c r="B214" s="2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23"/>
      <c r="B215" s="2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23"/>
      <c r="B216" s="2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23"/>
      <c r="B217" s="2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23"/>
      <c r="B218" s="2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23"/>
      <c r="B219" s="2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23"/>
      <c r="B220" s="2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23"/>
      <c r="B221" s="2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23"/>
      <c r="B222" s="2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23"/>
      <c r="B223" s="2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23"/>
      <c r="B224" s="2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23"/>
      <c r="B225" s="2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23"/>
      <c r="B226" s="2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23"/>
      <c r="B227" s="2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23"/>
      <c r="B228" s="2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23"/>
      <c r="B229" s="2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23"/>
      <c r="B230" s="2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23"/>
      <c r="B231" s="2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23"/>
      <c r="B232" s="2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23"/>
      <c r="B233" s="2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23"/>
      <c r="B234" s="2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23"/>
      <c r="B235" s="2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23"/>
      <c r="B236" s="2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23"/>
      <c r="B237" s="2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23"/>
      <c r="B238" s="2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23"/>
      <c r="B239" s="2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23"/>
      <c r="B240" s="2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23"/>
      <c r="B241" s="2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23"/>
      <c r="B242" s="2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23"/>
      <c r="B243" s="2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23"/>
      <c r="B244" s="2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23"/>
      <c r="B245" s="2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23"/>
      <c r="B246" s="2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23"/>
      <c r="B247" s="2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23"/>
      <c r="B248" s="2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23"/>
      <c r="B249" s="2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23"/>
      <c r="B250" s="2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23"/>
      <c r="B251" s="2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23"/>
      <c r="B252" s="2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23"/>
      <c r="B253" s="2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23"/>
      <c r="B254" s="2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23"/>
      <c r="B255" s="2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23"/>
      <c r="B256" s="2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23"/>
      <c r="B257" s="2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23"/>
      <c r="B258" s="2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23"/>
      <c r="B259" s="2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23"/>
      <c r="B260" s="2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23"/>
      <c r="B261" s="2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23"/>
      <c r="B262" s="2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23"/>
      <c r="B263" s="2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23"/>
      <c r="B264" s="2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23"/>
      <c r="B265" s="2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23"/>
      <c r="B266" s="2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23"/>
      <c r="B267" s="2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23"/>
      <c r="B268" s="2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23"/>
      <c r="B269" s="2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23"/>
      <c r="B270" s="2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23"/>
      <c r="B271" s="2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23"/>
      <c r="B272" s="2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23"/>
      <c r="B273" s="2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23"/>
      <c r="B274" s="2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23"/>
      <c r="B275" s="2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23"/>
      <c r="B276" s="2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23"/>
      <c r="B277" s="2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23"/>
      <c r="B278" s="2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23"/>
      <c r="B279" s="2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23"/>
      <c r="B280" s="2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23"/>
      <c r="B281" s="2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23"/>
      <c r="B282" s="2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23"/>
      <c r="B283" s="2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23"/>
      <c r="B284" s="2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23"/>
      <c r="B285" s="2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23"/>
      <c r="B286" s="2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23"/>
      <c r="B287" s="2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23"/>
      <c r="B288" s="2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23"/>
      <c r="B289" s="2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23"/>
      <c r="B290" s="2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23"/>
      <c r="B291" s="2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23"/>
      <c r="B292" s="2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23"/>
      <c r="B293" s="2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23"/>
      <c r="B294" s="2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23"/>
      <c r="B295" s="2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23"/>
      <c r="B296" s="2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23"/>
      <c r="B297" s="2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23"/>
      <c r="B298" s="2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23"/>
      <c r="B299" s="2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23"/>
      <c r="B300" s="2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23"/>
      <c r="B301" s="2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23"/>
      <c r="B302" s="2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23"/>
      <c r="B303" s="2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23"/>
      <c r="B304" s="2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23"/>
      <c r="B305" s="2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23"/>
      <c r="B306" s="2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23"/>
      <c r="B307" s="2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23"/>
      <c r="B308" s="2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23"/>
      <c r="B309" s="2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23"/>
      <c r="B310" s="2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23"/>
      <c r="B311" s="2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23"/>
      <c r="B312" s="2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23"/>
      <c r="B313" s="2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23"/>
      <c r="B314" s="2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23"/>
      <c r="B315" s="2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23"/>
      <c r="B316" s="2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23"/>
      <c r="B317" s="2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23"/>
      <c r="B318" s="2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23"/>
      <c r="B319" s="2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23"/>
      <c r="B320" s="2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23"/>
      <c r="B321" s="2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23"/>
      <c r="B322" s="2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23"/>
      <c r="B323" s="2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23"/>
      <c r="B324" s="2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23"/>
      <c r="B325" s="2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23"/>
      <c r="B326" s="2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23"/>
      <c r="B327" s="2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23"/>
      <c r="B328" s="2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23"/>
      <c r="B329" s="2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23"/>
      <c r="B330" s="2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23"/>
      <c r="B331" s="2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23"/>
      <c r="B332" s="2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23"/>
      <c r="B333" s="2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23"/>
      <c r="B334" s="2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23"/>
      <c r="B335" s="2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23"/>
      <c r="B336" s="2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23"/>
      <c r="B337" s="2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23"/>
      <c r="B338" s="2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23"/>
      <c r="B339" s="2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23"/>
      <c r="B340" s="2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23"/>
      <c r="B341" s="2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23"/>
      <c r="B342" s="2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23"/>
      <c r="B343" s="2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23"/>
      <c r="B344" s="2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23"/>
      <c r="B345" s="2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23"/>
      <c r="B346" s="2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23"/>
      <c r="B347" s="2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23"/>
      <c r="B348" s="2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23"/>
      <c r="B349" s="2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23"/>
      <c r="B350" s="2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23"/>
      <c r="B351" s="2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23"/>
      <c r="B352" s="2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23"/>
      <c r="B353" s="2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23"/>
      <c r="B354" s="2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23"/>
      <c r="B355" s="2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23"/>
      <c r="B356" s="2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23"/>
      <c r="B357" s="2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23"/>
      <c r="B358" s="2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23"/>
      <c r="B359" s="2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23"/>
      <c r="B360" s="2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23"/>
      <c r="B361" s="2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23"/>
      <c r="B362" s="2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23"/>
      <c r="B363" s="2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23"/>
      <c r="B364" s="2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23"/>
      <c r="B365" s="2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23"/>
      <c r="B366" s="2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23"/>
      <c r="B367" s="2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23"/>
      <c r="B368" s="2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23"/>
      <c r="B369" s="2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23"/>
      <c r="B370" s="2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23"/>
      <c r="B371" s="2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23"/>
      <c r="B372" s="2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23"/>
      <c r="B373" s="2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23"/>
      <c r="B374" s="2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23"/>
      <c r="B375" s="2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23"/>
      <c r="B376" s="2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23"/>
      <c r="B377" s="2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23"/>
      <c r="B378" s="2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23"/>
      <c r="B379" s="2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23"/>
      <c r="B380" s="2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23"/>
      <c r="B381" s="2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23"/>
      <c r="B382" s="2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23"/>
      <c r="B383" s="2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23"/>
      <c r="B384" s="2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23"/>
      <c r="B385" s="2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23"/>
      <c r="B386" s="2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23"/>
      <c r="B387" s="2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23"/>
      <c r="B388" s="2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23"/>
      <c r="B389" s="2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23"/>
      <c r="B390" s="2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23"/>
      <c r="B391" s="2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23"/>
      <c r="B392" s="2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23"/>
      <c r="B393" s="2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23"/>
      <c r="B394" s="2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23"/>
      <c r="B395" s="2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23"/>
      <c r="B396" s="2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23"/>
      <c r="B397" s="2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23"/>
      <c r="B398" s="2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23"/>
      <c r="B399" s="2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23"/>
      <c r="B400" s="2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23"/>
      <c r="B401" s="2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23"/>
      <c r="B402" s="2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23"/>
      <c r="B403" s="2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23"/>
      <c r="B404" s="2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23"/>
      <c r="B405" s="2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23"/>
      <c r="B406" s="2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23"/>
      <c r="B407" s="2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23"/>
      <c r="B408" s="2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23"/>
      <c r="B409" s="2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23"/>
      <c r="B410" s="2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23"/>
      <c r="B411" s="2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23"/>
      <c r="B412" s="2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23"/>
      <c r="B413" s="2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23"/>
      <c r="B414" s="2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23"/>
      <c r="B415" s="2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23"/>
      <c r="B416" s="2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23"/>
      <c r="B417" s="2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23"/>
      <c r="B418" s="2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23"/>
      <c r="B419" s="2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23"/>
      <c r="B420" s="2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23"/>
      <c r="B421" s="2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23"/>
      <c r="B422" s="2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23"/>
      <c r="B423" s="2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23"/>
      <c r="B424" s="2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23"/>
      <c r="B425" s="2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23"/>
      <c r="B426" s="2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23"/>
      <c r="B427" s="2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23"/>
      <c r="B428" s="2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23"/>
      <c r="B429" s="2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23"/>
      <c r="B430" s="2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23"/>
      <c r="B431" s="2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23"/>
      <c r="B432" s="2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23"/>
      <c r="B433" s="2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23"/>
      <c r="B434" s="2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23"/>
      <c r="B435" s="2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23"/>
      <c r="B436" s="2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23"/>
      <c r="B437" s="2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23"/>
      <c r="B438" s="2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23"/>
      <c r="B439" s="2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23"/>
      <c r="B440" s="2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23"/>
      <c r="B441" s="2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23"/>
      <c r="B442" s="2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23"/>
      <c r="B443" s="2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23"/>
      <c r="B444" s="2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23"/>
      <c r="B445" s="2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23"/>
      <c r="B446" s="2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23"/>
      <c r="B447" s="2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23"/>
      <c r="B448" s="2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23"/>
      <c r="B449" s="2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23"/>
      <c r="B450" s="2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23"/>
      <c r="B451" s="2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23"/>
      <c r="B452" s="2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23"/>
      <c r="B453" s="2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23"/>
      <c r="B454" s="2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23"/>
      <c r="B455" s="2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23"/>
      <c r="B456" s="2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23"/>
      <c r="B457" s="2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23"/>
      <c r="B458" s="2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23"/>
      <c r="B459" s="2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23"/>
      <c r="B460" s="2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23"/>
      <c r="B461" s="2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23"/>
      <c r="B462" s="2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23"/>
      <c r="B463" s="2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23"/>
      <c r="B464" s="2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23"/>
      <c r="B465" s="2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23"/>
      <c r="B466" s="2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23"/>
      <c r="B467" s="2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23"/>
      <c r="B468" s="2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23"/>
      <c r="B469" s="2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23"/>
      <c r="B470" s="2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23"/>
      <c r="B471" s="2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23"/>
      <c r="B472" s="2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23"/>
      <c r="B473" s="2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23"/>
      <c r="B474" s="2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23"/>
      <c r="B475" s="2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23"/>
      <c r="B476" s="2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23"/>
      <c r="B477" s="2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23"/>
      <c r="B478" s="2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23"/>
      <c r="B479" s="2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23"/>
      <c r="B480" s="2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23"/>
      <c r="B481" s="2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23"/>
      <c r="B482" s="2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23"/>
      <c r="B483" s="2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23"/>
      <c r="B484" s="2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23"/>
      <c r="B485" s="2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23"/>
      <c r="B486" s="2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23"/>
      <c r="B487" s="2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23"/>
      <c r="B488" s="2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23"/>
      <c r="B489" s="2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23"/>
      <c r="B490" s="2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23"/>
      <c r="B491" s="2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23"/>
      <c r="B492" s="2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23"/>
      <c r="B493" s="2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23"/>
      <c r="B494" s="2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23"/>
      <c r="B495" s="2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23"/>
      <c r="B496" s="2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23"/>
      <c r="B497" s="2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23"/>
      <c r="B498" s="2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23"/>
      <c r="B499" s="2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23"/>
      <c r="B500" s="2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23"/>
      <c r="B501" s="2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23"/>
      <c r="B502" s="2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23"/>
      <c r="B503" s="2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23"/>
      <c r="B504" s="2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23"/>
      <c r="B505" s="2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23"/>
      <c r="B506" s="2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23"/>
      <c r="B507" s="2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23"/>
      <c r="B508" s="2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23"/>
      <c r="B509" s="2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23"/>
      <c r="B510" s="2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23"/>
      <c r="B511" s="2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23"/>
      <c r="B512" s="2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23"/>
      <c r="B513" s="2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23"/>
      <c r="B514" s="2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23"/>
      <c r="B515" s="2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23"/>
      <c r="B516" s="2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23"/>
      <c r="B517" s="2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23"/>
      <c r="B518" s="2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23"/>
      <c r="B519" s="2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23"/>
      <c r="B520" s="2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23"/>
      <c r="B521" s="2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23"/>
      <c r="B522" s="2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23"/>
      <c r="B523" s="2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23"/>
      <c r="B524" s="2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23"/>
      <c r="B525" s="2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23"/>
      <c r="B526" s="2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23"/>
      <c r="B527" s="2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23"/>
      <c r="B528" s="2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23"/>
      <c r="B529" s="2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23"/>
      <c r="B530" s="2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23"/>
      <c r="B531" s="2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23"/>
      <c r="B532" s="2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23"/>
      <c r="B533" s="2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23"/>
      <c r="B534" s="2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23"/>
      <c r="B535" s="2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23"/>
      <c r="B536" s="2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23"/>
      <c r="B537" s="2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23"/>
      <c r="B538" s="2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23"/>
      <c r="B539" s="2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23"/>
      <c r="B540" s="2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23"/>
      <c r="B541" s="2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23"/>
      <c r="B542" s="2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23"/>
      <c r="B543" s="2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23"/>
      <c r="B544" s="2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23"/>
      <c r="B545" s="2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23"/>
      <c r="B546" s="2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23"/>
      <c r="B547" s="2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23"/>
      <c r="B548" s="2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23"/>
      <c r="B549" s="2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23"/>
      <c r="B550" s="2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23"/>
      <c r="B551" s="2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23"/>
      <c r="B552" s="2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23"/>
      <c r="B553" s="2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23"/>
      <c r="B554" s="2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23"/>
      <c r="B555" s="2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23"/>
      <c r="B556" s="2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23"/>
      <c r="B557" s="2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23"/>
      <c r="B558" s="2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23"/>
      <c r="B559" s="2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23"/>
      <c r="B560" s="2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23"/>
      <c r="B561" s="2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23"/>
      <c r="B562" s="2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23"/>
      <c r="B563" s="2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23"/>
      <c r="B564" s="2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23"/>
      <c r="B565" s="2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23"/>
      <c r="B566" s="2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23"/>
      <c r="B567" s="2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23"/>
      <c r="B568" s="2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23"/>
      <c r="B569" s="2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23"/>
      <c r="B570" s="2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23"/>
      <c r="B571" s="2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23"/>
      <c r="B572" s="2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23"/>
      <c r="B573" s="2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23"/>
      <c r="B574" s="2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23"/>
      <c r="B575" s="2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23"/>
      <c r="B576" s="2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23"/>
      <c r="B577" s="2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23"/>
      <c r="B578" s="2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23"/>
      <c r="B579" s="2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23"/>
      <c r="B580" s="2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23"/>
      <c r="B581" s="2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23"/>
      <c r="B582" s="2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23"/>
      <c r="B583" s="2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23"/>
      <c r="B584" s="2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23"/>
      <c r="B585" s="2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23"/>
      <c r="B586" s="2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23"/>
      <c r="B587" s="2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23"/>
      <c r="B588" s="2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23"/>
      <c r="B589" s="2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23"/>
      <c r="B590" s="2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23"/>
      <c r="B591" s="2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23"/>
      <c r="B592" s="2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23"/>
      <c r="B593" s="2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23"/>
      <c r="B594" s="2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23"/>
      <c r="B595" s="2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23"/>
      <c r="B596" s="2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23"/>
      <c r="B597" s="2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23"/>
      <c r="B598" s="2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23"/>
      <c r="B599" s="2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23"/>
      <c r="B600" s="2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23"/>
      <c r="B601" s="2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23"/>
      <c r="B602" s="2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23"/>
      <c r="B603" s="2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23"/>
      <c r="B604" s="2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23"/>
      <c r="B605" s="2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23"/>
      <c r="B606" s="2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23"/>
      <c r="B607" s="2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23"/>
      <c r="B608" s="2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23"/>
      <c r="B609" s="2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23"/>
      <c r="B610" s="2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23"/>
      <c r="B611" s="2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23"/>
      <c r="B612" s="2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23"/>
      <c r="B613" s="2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23"/>
      <c r="B614" s="2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23"/>
      <c r="B615" s="2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23"/>
      <c r="B616" s="2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23"/>
      <c r="B617" s="2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23"/>
      <c r="B618" s="2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23"/>
      <c r="B619" s="2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23"/>
      <c r="B620" s="2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23"/>
      <c r="B621" s="2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23"/>
      <c r="B622" s="2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23"/>
      <c r="B623" s="2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23"/>
      <c r="B624" s="2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23"/>
      <c r="B625" s="2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23"/>
      <c r="B626" s="2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23"/>
      <c r="B627" s="2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23"/>
      <c r="B628" s="2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23"/>
      <c r="B629" s="2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23"/>
      <c r="B630" s="2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23"/>
      <c r="B631" s="2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23"/>
      <c r="B632" s="2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23"/>
      <c r="B633" s="2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23"/>
      <c r="B634" s="2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23"/>
      <c r="B635" s="2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23"/>
      <c r="B636" s="2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23"/>
      <c r="B637" s="2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23"/>
      <c r="B638" s="2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23"/>
      <c r="B639" s="2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23"/>
      <c r="B640" s="2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23"/>
      <c r="B641" s="2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23"/>
      <c r="B642" s="2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23"/>
      <c r="B643" s="2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23"/>
      <c r="B644" s="2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23"/>
      <c r="B645" s="2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23"/>
      <c r="B646" s="2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23"/>
      <c r="B647" s="2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23"/>
      <c r="B648" s="2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23"/>
      <c r="B649" s="2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23"/>
      <c r="B650" s="2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23"/>
      <c r="B651" s="2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23"/>
      <c r="B652" s="2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23"/>
      <c r="B653" s="2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23"/>
      <c r="B654" s="2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23"/>
      <c r="B655" s="2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23"/>
      <c r="B656" s="2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23"/>
      <c r="B657" s="2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23"/>
      <c r="B658" s="2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23"/>
      <c r="B659" s="2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23"/>
      <c r="B660" s="2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23"/>
      <c r="B661" s="2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23"/>
      <c r="B662" s="2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23"/>
      <c r="B663" s="2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23"/>
      <c r="B664" s="2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23"/>
      <c r="B665" s="2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23"/>
      <c r="B666" s="2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23"/>
      <c r="B667" s="2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23"/>
      <c r="B668" s="2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23"/>
      <c r="B669" s="2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23"/>
      <c r="B670" s="2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23"/>
      <c r="B671" s="2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23"/>
      <c r="B672" s="2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23"/>
      <c r="B673" s="2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23"/>
      <c r="B674" s="2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23"/>
      <c r="B675" s="2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23"/>
      <c r="B676" s="2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23"/>
      <c r="B677" s="2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23"/>
      <c r="B678" s="2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23"/>
      <c r="B679" s="2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23"/>
      <c r="B680" s="2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23"/>
      <c r="B681" s="2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23"/>
      <c r="B682" s="2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23"/>
      <c r="B683" s="2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23"/>
      <c r="B684" s="2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23"/>
      <c r="B685" s="2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23"/>
      <c r="B686" s="2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23"/>
      <c r="B687" s="2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23"/>
      <c r="B688" s="2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23"/>
      <c r="B689" s="2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23"/>
      <c r="B690" s="2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23"/>
      <c r="B691" s="2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23"/>
      <c r="B692" s="2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23"/>
      <c r="B693" s="2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23"/>
      <c r="B694" s="2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23"/>
      <c r="B695" s="2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23"/>
      <c r="B696" s="2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23"/>
      <c r="B697" s="2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23"/>
      <c r="B698" s="2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23"/>
      <c r="B699" s="2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23"/>
      <c r="B700" s="2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23"/>
      <c r="B701" s="2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23"/>
      <c r="B702" s="2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23"/>
      <c r="B703" s="2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23"/>
      <c r="B704" s="2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23"/>
      <c r="B705" s="2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23"/>
      <c r="B706" s="2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23"/>
      <c r="B707" s="2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23"/>
      <c r="B708" s="2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23"/>
      <c r="B709" s="2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23"/>
      <c r="B710" s="2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23"/>
      <c r="B711" s="2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23"/>
      <c r="B712" s="2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23"/>
      <c r="B713" s="2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23"/>
      <c r="B714" s="2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23"/>
      <c r="B715" s="2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23"/>
      <c r="B716" s="2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23"/>
      <c r="B717" s="2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23"/>
      <c r="B718" s="2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23"/>
      <c r="B719" s="2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23"/>
      <c r="B720" s="2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23"/>
      <c r="B721" s="2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23"/>
      <c r="B722" s="2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23"/>
      <c r="B723" s="2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23"/>
      <c r="B724" s="2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23"/>
      <c r="B725" s="2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23"/>
      <c r="B726" s="2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23"/>
      <c r="B727" s="2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23"/>
      <c r="B728" s="2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23"/>
      <c r="B729" s="2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23"/>
      <c r="B730" s="2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23"/>
      <c r="B731" s="2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23"/>
      <c r="B732" s="2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23"/>
      <c r="B733" s="2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23"/>
      <c r="B734" s="2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23"/>
      <c r="B735" s="2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23"/>
      <c r="B736" s="2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23"/>
      <c r="B737" s="2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23"/>
      <c r="B738" s="2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23"/>
      <c r="B739" s="2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23"/>
      <c r="B740" s="2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23"/>
      <c r="B741" s="2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23"/>
      <c r="B742" s="2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23"/>
      <c r="B743" s="2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23"/>
      <c r="B744" s="2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23"/>
      <c r="B745" s="2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23"/>
      <c r="B746" s="2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23"/>
      <c r="B747" s="2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23"/>
      <c r="B748" s="2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23"/>
      <c r="B749" s="2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23"/>
      <c r="B750" s="2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23"/>
      <c r="B751" s="2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23"/>
      <c r="B752" s="2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23"/>
      <c r="B753" s="2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23"/>
      <c r="B754" s="2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23"/>
      <c r="B755" s="2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23"/>
      <c r="B756" s="2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23"/>
      <c r="B757" s="2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23"/>
      <c r="B758" s="2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23"/>
      <c r="B759" s="2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23"/>
      <c r="B760" s="2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23"/>
      <c r="B761" s="2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23"/>
      <c r="B762" s="2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23"/>
      <c r="B763" s="2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23"/>
      <c r="B764" s="2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23"/>
      <c r="B765" s="2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23"/>
      <c r="B766" s="2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23"/>
      <c r="B767" s="2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23"/>
      <c r="B768" s="2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23"/>
      <c r="B769" s="2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23"/>
      <c r="B770" s="2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23"/>
      <c r="B771" s="2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23"/>
      <c r="B772" s="2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23"/>
      <c r="B773" s="2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23"/>
      <c r="B774" s="2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23"/>
      <c r="B775" s="2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23"/>
      <c r="B776" s="2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23"/>
      <c r="B777" s="2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23"/>
      <c r="B778" s="2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23"/>
      <c r="B779" s="2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23"/>
      <c r="B780" s="2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23"/>
      <c r="B781" s="2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23"/>
      <c r="B782" s="2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23"/>
      <c r="B783" s="2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23"/>
      <c r="B784" s="2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23"/>
      <c r="B785" s="2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23"/>
      <c r="B786" s="2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23"/>
      <c r="B787" s="2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23"/>
      <c r="B788" s="2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23"/>
      <c r="B789" s="2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23"/>
      <c r="B790" s="2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23"/>
      <c r="B791" s="2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23"/>
      <c r="B792" s="2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23"/>
      <c r="B793" s="2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23"/>
      <c r="B794" s="2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23"/>
      <c r="B795" s="2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23"/>
      <c r="B796" s="2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23"/>
      <c r="B797" s="2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23"/>
      <c r="B798" s="2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23"/>
      <c r="B799" s="2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23"/>
      <c r="B800" s="2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23"/>
      <c r="B801" s="2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23"/>
      <c r="B802" s="2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23"/>
      <c r="B803" s="2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23"/>
      <c r="B804" s="2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23"/>
      <c r="B805" s="2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23"/>
      <c r="B806" s="2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23"/>
      <c r="B807" s="2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23"/>
      <c r="B808" s="2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23"/>
      <c r="B809" s="2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23"/>
      <c r="B810" s="2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23"/>
      <c r="B811" s="2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23"/>
      <c r="B812" s="2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23"/>
      <c r="B813" s="2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23"/>
      <c r="B814" s="2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23"/>
      <c r="B815" s="2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23"/>
      <c r="B816" s="2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23"/>
      <c r="B817" s="2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23"/>
      <c r="B818" s="2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23"/>
      <c r="B819" s="2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23"/>
      <c r="B820" s="2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23"/>
      <c r="B821" s="2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23"/>
      <c r="B822" s="2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23"/>
      <c r="B823" s="2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23"/>
      <c r="B824" s="2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23"/>
      <c r="B825" s="2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23"/>
      <c r="B826" s="2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23"/>
      <c r="B827" s="2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23"/>
      <c r="B828" s="2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23"/>
      <c r="B829" s="2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23"/>
      <c r="B830" s="2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23"/>
      <c r="B831" s="2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23"/>
      <c r="B832" s="2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23"/>
      <c r="B833" s="2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23"/>
      <c r="B834" s="2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23"/>
      <c r="B835" s="2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23"/>
      <c r="B836" s="2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23"/>
      <c r="B837" s="2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23"/>
      <c r="B838" s="2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23"/>
      <c r="B839" s="2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23"/>
      <c r="B840" s="2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23"/>
      <c r="B841" s="2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23"/>
      <c r="B842" s="2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23"/>
      <c r="B843" s="2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23"/>
      <c r="B844" s="2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23"/>
      <c r="B845" s="2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23"/>
      <c r="B846" s="2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23"/>
      <c r="B847" s="2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23"/>
      <c r="B848" s="2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23"/>
      <c r="B849" s="2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23"/>
      <c r="B850" s="2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23"/>
      <c r="B851" s="2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23"/>
      <c r="B852" s="2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23"/>
      <c r="B853" s="2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23"/>
      <c r="B854" s="2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23"/>
      <c r="B855" s="2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23"/>
      <c r="B856" s="2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23"/>
      <c r="B857" s="2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23"/>
      <c r="B858" s="2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23"/>
      <c r="B859" s="2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23"/>
      <c r="B860" s="2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23"/>
      <c r="B861" s="2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23"/>
      <c r="B862" s="2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23"/>
      <c r="B863" s="2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23"/>
      <c r="B864" s="2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23"/>
      <c r="B865" s="2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23"/>
      <c r="B866" s="2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23"/>
      <c r="B867" s="2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23"/>
      <c r="B868" s="2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23"/>
      <c r="B869" s="2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23"/>
      <c r="B870" s="2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23"/>
      <c r="B871" s="2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23"/>
      <c r="B872" s="2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23"/>
      <c r="B873" s="2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23"/>
      <c r="B874" s="2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23"/>
      <c r="B875" s="2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23"/>
      <c r="B876" s="2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23"/>
      <c r="B877" s="2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23"/>
      <c r="B878" s="2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23"/>
      <c r="B879" s="2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23"/>
      <c r="B880" s="2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23"/>
      <c r="B881" s="2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23"/>
      <c r="B882" s="2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23"/>
      <c r="B883" s="2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23"/>
      <c r="B884" s="2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23"/>
      <c r="B885" s="2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23"/>
      <c r="B886" s="2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23"/>
      <c r="B887" s="2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23"/>
      <c r="B888" s="2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23"/>
      <c r="B889" s="2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23"/>
      <c r="B890" s="2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23"/>
      <c r="B891" s="2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23"/>
      <c r="B892" s="2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23"/>
      <c r="B893" s="2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23"/>
      <c r="B894" s="2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23"/>
      <c r="B895" s="2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23"/>
      <c r="B896" s="2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23"/>
      <c r="B897" s="2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23"/>
      <c r="B898" s="2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23"/>
      <c r="B899" s="2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23"/>
      <c r="B900" s="2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23"/>
      <c r="B901" s="2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23"/>
      <c r="B902" s="2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23"/>
      <c r="B903" s="2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23"/>
      <c r="B904" s="2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23"/>
      <c r="B905" s="2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23"/>
      <c r="B906" s="2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23"/>
      <c r="B907" s="2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23"/>
      <c r="B908" s="2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23"/>
      <c r="B909" s="2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23"/>
      <c r="B910" s="2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23"/>
      <c r="B911" s="2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23"/>
      <c r="B912" s="2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23"/>
      <c r="B913" s="2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23"/>
      <c r="B914" s="2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23"/>
      <c r="B915" s="2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23"/>
      <c r="B916" s="2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23"/>
      <c r="B917" s="2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23"/>
      <c r="B918" s="2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23"/>
      <c r="B919" s="2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23"/>
      <c r="B920" s="2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23"/>
      <c r="B921" s="2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23"/>
      <c r="B922" s="2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23"/>
      <c r="B923" s="2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23"/>
      <c r="B924" s="2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23"/>
      <c r="B925" s="2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23"/>
      <c r="B926" s="2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23"/>
      <c r="B927" s="2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23"/>
      <c r="B928" s="2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23"/>
      <c r="B929" s="2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23"/>
      <c r="B930" s="2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23"/>
      <c r="B931" s="2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23"/>
      <c r="B932" s="2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23"/>
      <c r="B933" s="2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23"/>
      <c r="B934" s="2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23"/>
      <c r="B935" s="2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23"/>
      <c r="B936" s="2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23"/>
      <c r="B937" s="2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23"/>
      <c r="B938" s="2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23"/>
      <c r="B939" s="2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23"/>
      <c r="B940" s="2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23"/>
      <c r="B941" s="2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23"/>
      <c r="B942" s="2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23"/>
      <c r="B943" s="2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23"/>
      <c r="B944" s="2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23"/>
      <c r="B945" s="2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23"/>
      <c r="B946" s="2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23"/>
      <c r="B947" s="2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23"/>
      <c r="B948" s="2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23"/>
      <c r="B949" s="2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23"/>
      <c r="B950" s="2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23"/>
      <c r="B951" s="2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23"/>
      <c r="B952" s="2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23"/>
      <c r="B953" s="2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23"/>
      <c r="B954" s="2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23"/>
      <c r="B955" s="2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23"/>
      <c r="B956" s="2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23"/>
      <c r="B957" s="2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23"/>
      <c r="B958" s="2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23"/>
      <c r="B959" s="2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23"/>
      <c r="B960" s="2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23"/>
      <c r="B961" s="2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23"/>
      <c r="B962" s="2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23"/>
      <c r="B963" s="2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23"/>
      <c r="B964" s="2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23"/>
      <c r="B965" s="2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23"/>
      <c r="B966" s="2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23"/>
      <c r="B967" s="2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23"/>
      <c r="B968" s="2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23"/>
      <c r="B969" s="2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23"/>
      <c r="B970" s="2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23"/>
      <c r="B971" s="2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23"/>
      <c r="B972" s="2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23"/>
      <c r="B973" s="2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23"/>
      <c r="B974" s="2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23"/>
      <c r="B975" s="2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23"/>
      <c r="B976" s="2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23"/>
      <c r="B977" s="2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23"/>
      <c r="B978" s="2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23"/>
      <c r="B979" s="2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23"/>
      <c r="B980" s="2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23"/>
      <c r="B981" s="2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23"/>
      <c r="B982" s="2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23"/>
      <c r="B983" s="2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23"/>
      <c r="B984" s="2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23"/>
      <c r="B985" s="2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23"/>
      <c r="B986" s="2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23"/>
      <c r="B987" s="2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23"/>
      <c r="B988" s="2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23"/>
      <c r="B989" s="2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23"/>
      <c r="B990" s="2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23"/>
      <c r="B991" s="2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23"/>
      <c r="B992" s="2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23"/>
      <c r="B993" s="2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23"/>
      <c r="B994" s="2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23"/>
      <c r="B995" s="2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23"/>
      <c r="B996" s="2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23"/>
      <c r="B997" s="2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23"/>
      <c r="B998" s="2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23"/>
      <c r="B999" s="2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23"/>
      <c r="B1000" s="2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1">
    <mergeCell ref="B6:B7"/>
    <mergeCell ref="C6:C7"/>
    <mergeCell ref="D6:D7"/>
    <mergeCell ref="E6:E7"/>
    <mergeCell ref="A1:E1"/>
    <mergeCell ref="A2:E2"/>
    <mergeCell ref="A3:F3"/>
    <mergeCell ref="A4:B5"/>
    <mergeCell ref="C4:E4"/>
    <mergeCell ref="C5:E5"/>
    <mergeCell ref="A6:A7"/>
  </mergeCells>
  <printOptions/>
  <pageMargins bottom="0.75" footer="0.0" header="0.0" left="0.7" right="0.7" top="0.7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13"/>
    <col customWidth="1" min="2" max="2" width="15.0"/>
    <col customWidth="1" min="3" max="3" width="38.38"/>
    <col customWidth="1" min="4" max="4" width="21.63"/>
    <col customWidth="1" min="5" max="5" width="14.0"/>
    <col customWidth="1" min="6" max="6" width="18.0"/>
    <col customWidth="1" min="7" max="26" width="8.0"/>
  </cols>
  <sheetData>
    <row r="1" ht="21.75" customHeight="1">
      <c r="A1" s="1" t="s">
        <v>815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8.75" customHeight="1">
      <c r="A2" s="4" t="s">
        <v>816</v>
      </c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1.0" customHeight="1">
      <c r="A4" s="6" t="s">
        <v>2</v>
      </c>
      <c r="B4" s="7"/>
      <c r="C4" s="8" t="s">
        <v>817</v>
      </c>
      <c r="D4" s="9"/>
      <c r="E4" s="10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1.0" customHeight="1">
      <c r="A5" s="11"/>
      <c r="B5" s="12"/>
      <c r="C5" s="8" t="s">
        <v>818</v>
      </c>
      <c r="D5" s="9"/>
      <c r="E5" s="10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27" t="s">
        <v>5</v>
      </c>
      <c r="B6" s="28" t="s">
        <v>6</v>
      </c>
      <c r="C6" s="29" t="s">
        <v>7</v>
      </c>
      <c r="D6" s="29" t="s">
        <v>8</v>
      </c>
      <c r="E6" s="27" t="s">
        <v>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15"/>
      <c r="B7" s="15"/>
      <c r="C7" s="15"/>
      <c r="D7" s="15"/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16">
        <v>1.0</v>
      </c>
      <c r="B8" s="16">
        <v>1.80751109E9</v>
      </c>
      <c r="C8" s="17" t="s">
        <v>819</v>
      </c>
      <c r="D8" s="16" t="s">
        <v>14</v>
      </c>
      <c r="E8" s="18" t="s">
        <v>820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16">
        <v>2.0</v>
      </c>
      <c r="B9" s="16">
        <v>1.907521155E9</v>
      </c>
      <c r="C9" s="17" t="s">
        <v>821</v>
      </c>
      <c r="D9" s="16" t="s">
        <v>109</v>
      </c>
      <c r="E9" s="18" t="s">
        <v>822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16">
        <v>3.0</v>
      </c>
      <c r="B10" s="16">
        <v>2.007311016E9</v>
      </c>
      <c r="C10" s="17" t="s">
        <v>823</v>
      </c>
      <c r="D10" s="16" t="s">
        <v>342</v>
      </c>
      <c r="E10" s="18" t="s">
        <v>824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16">
        <v>4.0</v>
      </c>
      <c r="B11" s="16">
        <v>2.007511235E9</v>
      </c>
      <c r="C11" s="17" t="s">
        <v>825</v>
      </c>
      <c r="D11" s="16" t="s">
        <v>14</v>
      </c>
      <c r="E11" s="18" t="s">
        <v>826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16">
        <v>5.0</v>
      </c>
      <c r="B12" s="16">
        <v>2.007521287E9</v>
      </c>
      <c r="C12" s="17" t="s">
        <v>827</v>
      </c>
      <c r="D12" s="16" t="s">
        <v>109</v>
      </c>
      <c r="E12" s="18" t="s">
        <v>828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16">
        <v>6.0</v>
      </c>
      <c r="B13" s="16">
        <v>2.107511028E9</v>
      </c>
      <c r="C13" s="17" t="s">
        <v>829</v>
      </c>
      <c r="D13" s="16" t="s">
        <v>14</v>
      </c>
      <c r="E13" s="18" t="s">
        <v>830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16">
        <v>7.0</v>
      </c>
      <c r="B14" s="16">
        <v>2.107511033E9</v>
      </c>
      <c r="C14" s="17" t="s">
        <v>831</v>
      </c>
      <c r="D14" s="16" t="s">
        <v>14</v>
      </c>
      <c r="E14" s="18" t="s">
        <v>832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16">
        <v>8.0</v>
      </c>
      <c r="B15" s="16">
        <v>2.107511034E9</v>
      </c>
      <c r="C15" s="17" t="s">
        <v>833</v>
      </c>
      <c r="D15" s="16" t="s">
        <v>14</v>
      </c>
      <c r="E15" s="18" t="s">
        <v>834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16">
        <v>9.0</v>
      </c>
      <c r="B16" s="16">
        <v>2.107511035E9</v>
      </c>
      <c r="C16" s="17" t="s">
        <v>835</v>
      </c>
      <c r="D16" s="16" t="s">
        <v>14</v>
      </c>
      <c r="E16" s="18" t="s">
        <v>836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16">
        <v>10.0</v>
      </c>
      <c r="B17" s="16">
        <v>2.107511041E9</v>
      </c>
      <c r="C17" s="17" t="s">
        <v>837</v>
      </c>
      <c r="D17" s="16" t="s">
        <v>14</v>
      </c>
      <c r="E17" s="18" t="s">
        <v>838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16">
        <v>11.0</v>
      </c>
      <c r="B18" s="16">
        <v>2.107511061E9</v>
      </c>
      <c r="C18" s="17" t="s">
        <v>839</v>
      </c>
      <c r="D18" s="16" t="s">
        <v>14</v>
      </c>
      <c r="E18" s="18" t="s">
        <v>840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16">
        <v>12.0</v>
      </c>
      <c r="B19" s="16">
        <v>2.107511114E9</v>
      </c>
      <c r="C19" s="17" t="s">
        <v>841</v>
      </c>
      <c r="D19" s="16" t="s">
        <v>14</v>
      </c>
      <c r="E19" s="18" t="s">
        <v>842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16">
        <v>13.0</v>
      </c>
      <c r="B20" s="16">
        <v>2.107511121E9</v>
      </c>
      <c r="C20" s="17" t="s">
        <v>843</v>
      </c>
      <c r="D20" s="16" t="s">
        <v>14</v>
      </c>
      <c r="E20" s="18" t="s">
        <v>844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6">
        <v>14.0</v>
      </c>
      <c r="B21" s="16">
        <v>2.10751114E9</v>
      </c>
      <c r="C21" s="17" t="s">
        <v>845</v>
      </c>
      <c r="D21" s="16" t="s">
        <v>14</v>
      </c>
      <c r="E21" s="18" t="s">
        <v>846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6">
        <v>15.0</v>
      </c>
      <c r="B22" s="16">
        <v>2.107511158E9</v>
      </c>
      <c r="C22" s="17" t="s">
        <v>847</v>
      </c>
      <c r="D22" s="16" t="s">
        <v>14</v>
      </c>
      <c r="E22" s="18" t="s">
        <v>848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6">
        <v>16.0</v>
      </c>
      <c r="B23" s="16">
        <v>2.107511185E9</v>
      </c>
      <c r="C23" s="17" t="s">
        <v>849</v>
      </c>
      <c r="D23" s="16" t="s">
        <v>14</v>
      </c>
      <c r="E23" s="18" t="s">
        <v>850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6">
        <v>17.0</v>
      </c>
      <c r="B24" s="16">
        <v>2.107511201E9</v>
      </c>
      <c r="C24" s="17" t="s">
        <v>851</v>
      </c>
      <c r="D24" s="16" t="s">
        <v>14</v>
      </c>
      <c r="E24" s="18" t="s">
        <v>852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6">
        <v>18.0</v>
      </c>
      <c r="B25" s="16">
        <v>2.107511204E9</v>
      </c>
      <c r="C25" s="17" t="s">
        <v>853</v>
      </c>
      <c r="D25" s="16" t="s">
        <v>14</v>
      </c>
      <c r="E25" s="18" t="s">
        <v>854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6">
        <v>19.0</v>
      </c>
      <c r="B26" s="16">
        <v>2.107521001E9</v>
      </c>
      <c r="C26" s="17" t="s">
        <v>855</v>
      </c>
      <c r="D26" s="16" t="s">
        <v>20</v>
      </c>
      <c r="E26" s="18" t="s">
        <v>856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6">
        <v>20.0</v>
      </c>
      <c r="B27" s="16">
        <v>2.107521005E9</v>
      </c>
      <c r="C27" s="17" t="str">
        <f>PROPER("NI KADEK ASTANGGI")</f>
        <v>Ni Kadek Astanggi</v>
      </c>
      <c r="D27" s="16" t="s">
        <v>20</v>
      </c>
      <c r="E27" s="18" t="s">
        <v>857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6">
        <v>21.0</v>
      </c>
      <c r="B28" s="16">
        <v>2.107521022E9</v>
      </c>
      <c r="C28" s="17" t="s">
        <v>858</v>
      </c>
      <c r="D28" s="16" t="s">
        <v>20</v>
      </c>
      <c r="E28" s="18" t="s">
        <v>859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16">
        <v>22.0</v>
      </c>
      <c r="B29" s="16">
        <v>2.107521033E9</v>
      </c>
      <c r="C29" s="17" t="s">
        <v>860</v>
      </c>
      <c r="D29" s="16" t="s">
        <v>20</v>
      </c>
      <c r="E29" s="18" t="s">
        <v>861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6">
        <v>23.0</v>
      </c>
      <c r="B30" s="16">
        <v>2.107521044E9</v>
      </c>
      <c r="C30" s="17" t="str">
        <f>PROPER("NI KOMANG RISA PEBRIYANTHI")</f>
        <v>Ni Komang Risa Pebriyanthi</v>
      </c>
      <c r="D30" s="16" t="s">
        <v>20</v>
      </c>
      <c r="E30" s="18" t="s">
        <v>862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16">
        <v>24.0</v>
      </c>
      <c r="B31" s="16">
        <v>2.107521056E9</v>
      </c>
      <c r="C31" s="17" t="str">
        <f>PROPER("NI KADEK YENI PUSPASARI")</f>
        <v>Ni Kadek Yeni Puspasari</v>
      </c>
      <c r="D31" s="16" t="s">
        <v>20</v>
      </c>
      <c r="E31" s="18" t="s">
        <v>863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6">
        <v>25.0</v>
      </c>
      <c r="B32" s="16">
        <v>2.107521101E9</v>
      </c>
      <c r="C32" s="17" t="s">
        <v>864</v>
      </c>
      <c r="D32" s="16" t="s">
        <v>20</v>
      </c>
      <c r="E32" s="18" t="s">
        <v>865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6">
        <v>26.0</v>
      </c>
      <c r="B33" s="16">
        <v>2.107521112E9</v>
      </c>
      <c r="C33" s="17" t="s">
        <v>866</v>
      </c>
      <c r="D33" s="16" t="s">
        <v>20</v>
      </c>
      <c r="E33" s="18" t="s">
        <v>867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6">
        <v>27.0</v>
      </c>
      <c r="B34" s="16">
        <v>2.10752112E9</v>
      </c>
      <c r="C34" s="17" t="str">
        <f>PROPER("DEWA AYU MADE DWI HENDRI WIDIANTARI")</f>
        <v>Dewa Ayu Made Dwi Hendri Widiantari</v>
      </c>
      <c r="D34" s="16" t="s">
        <v>20</v>
      </c>
      <c r="E34" s="18" t="s">
        <v>868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6">
        <v>28.0</v>
      </c>
      <c r="B35" s="16">
        <v>2.107521145E9</v>
      </c>
      <c r="C35" s="17" t="s">
        <v>869</v>
      </c>
      <c r="D35" s="16" t="s">
        <v>20</v>
      </c>
      <c r="E35" s="18" t="s">
        <v>870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6">
        <v>29.0</v>
      </c>
      <c r="B36" s="16">
        <v>2.107521155E9</v>
      </c>
      <c r="C36" s="17" t="s">
        <v>871</v>
      </c>
      <c r="D36" s="16" t="s">
        <v>20</v>
      </c>
      <c r="E36" s="18" t="s">
        <v>872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6">
        <v>30.0</v>
      </c>
      <c r="B37" s="16">
        <v>2.10752118E9</v>
      </c>
      <c r="C37" s="17" t="s">
        <v>873</v>
      </c>
      <c r="D37" s="16" t="s">
        <v>20</v>
      </c>
      <c r="E37" s="18" t="s">
        <v>874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16">
        <v>31.0</v>
      </c>
      <c r="B38" s="16">
        <v>2.107531005E9</v>
      </c>
      <c r="C38" s="17" t="s">
        <v>875</v>
      </c>
      <c r="D38" s="16" t="s">
        <v>22</v>
      </c>
      <c r="E38" s="18" t="s">
        <v>876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16">
        <v>32.0</v>
      </c>
      <c r="B39" s="16">
        <v>2.107531014E9</v>
      </c>
      <c r="C39" s="17" t="s">
        <v>877</v>
      </c>
      <c r="D39" s="16" t="s">
        <v>22</v>
      </c>
      <c r="E39" s="18" t="s">
        <v>878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6">
        <v>33.0</v>
      </c>
      <c r="B40" s="16">
        <v>2.10753102E9</v>
      </c>
      <c r="C40" s="17" t="str">
        <f>PROPER("DESAK MADE AYU PUTRI DWI CAHYANTI")</f>
        <v>Desak Made Ayu Putri Dwi Cahyanti</v>
      </c>
      <c r="D40" s="16" t="s">
        <v>22</v>
      </c>
      <c r="E40" s="18" t="s">
        <v>879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6">
        <v>34.0</v>
      </c>
      <c r="B41" s="16">
        <v>2.107531023E9</v>
      </c>
      <c r="C41" s="17" t="s">
        <v>880</v>
      </c>
      <c r="D41" s="16" t="s">
        <v>22</v>
      </c>
      <c r="E41" s="18" t="s">
        <v>881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6">
        <v>35.0</v>
      </c>
      <c r="B42" s="16">
        <v>2.107531025E9</v>
      </c>
      <c r="C42" s="17" t="str">
        <f>PROPER("NI WAYAN SULISTIANI")</f>
        <v>Ni Wayan Sulistiani</v>
      </c>
      <c r="D42" s="16" t="s">
        <v>22</v>
      </c>
      <c r="E42" s="18" t="s">
        <v>882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6">
        <v>36.0</v>
      </c>
      <c r="B43" s="16">
        <v>2.107531031E9</v>
      </c>
      <c r="C43" s="17" t="s">
        <v>883</v>
      </c>
      <c r="D43" s="16" t="s">
        <v>22</v>
      </c>
      <c r="E43" s="18" t="s">
        <v>884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6">
        <v>37.0</v>
      </c>
      <c r="B44" s="16">
        <v>2.107531082E9</v>
      </c>
      <c r="C44" s="17" t="str">
        <f>PROPER("I GEDE DANDI ARYADIKA")</f>
        <v>I Gede Dandi Aryadika</v>
      </c>
      <c r="D44" s="16" t="s">
        <v>22</v>
      </c>
      <c r="E44" s="18" t="s">
        <v>885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6">
        <v>38.0</v>
      </c>
      <c r="B45" s="16">
        <v>2.107531092E9</v>
      </c>
      <c r="C45" s="17" t="s">
        <v>886</v>
      </c>
      <c r="D45" s="16" t="s">
        <v>22</v>
      </c>
      <c r="E45" s="18" t="s">
        <v>887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6">
        <v>39.0</v>
      </c>
      <c r="B46" s="16">
        <v>2.107531156E9</v>
      </c>
      <c r="C46" s="17" t="s">
        <v>888</v>
      </c>
      <c r="D46" s="16" t="s">
        <v>22</v>
      </c>
      <c r="E46" s="18" t="s">
        <v>889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6">
        <v>40.0</v>
      </c>
      <c r="B47" s="16">
        <v>2.107531172E9</v>
      </c>
      <c r="C47" s="17" t="str">
        <f>PROPER("NI MADE GAYATRI WULANTARI")</f>
        <v>Ni Made Gayatri Wulantari</v>
      </c>
      <c r="D47" s="16" t="s">
        <v>22</v>
      </c>
      <c r="E47" s="18" t="s">
        <v>890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6">
        <v>41.0</v>
      </c>
      <c r="B48" s="16">
        <v>2.107531176E9</v>
      </c>
      <c r="C48" s="17" t="s">
        <v>891</v>
      </c>
      <c r="D48" s="16" t="s">
        <v>22</v>
      </c>
      <c r="E48" s="18" t="s">
        <v>892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6">
        <v>42.0</v>
      </c>
      <c r="B49" s="16">
        <v>2.107531196E9</v>
      </c>
      <c r="C49" s="17" t="s">
        <v>893</v>
      </c>
      <c r="D49" s="16" t="s">
        <v>22</v>
      </c>
      <c r="E49" s="18" t="s">
        <v>894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23"/>
      <c r="B50" s="2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23"/>
      <c r="B51" s="2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23"/>
      <c r="B52" s="2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23"/>
      <c r="B53" s="2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23"/>
      <c r="B54" s="2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23"/>
      <c r="B55" s="2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23"/>
      <c r="B56" s="2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23"/>
      <c r="B57" s="2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23"/>
      <c r="B58" s="2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23"/>
      <c r="B59" s="2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23"/>
      <c r="B60" s="2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23"/>
      <c r="B61" s="2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23"/>
      <c r="B62" s="2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23"/>
      <c r="B63" s="2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23"/>
      <c r="B64" s="2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23"/>
      <c r="B65" s="2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23"/>
      <c r="B66" s="2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23"/>
      <c r="B67" s="2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23"/>
      <c r="B68" s="2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23"/>
      <c r="B69" s="2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23"/>
      <c r="B70" s="2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23"/>
      <c r="B71" s="2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23"/>
      <c r="B72" s="2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23"/>
      <c r="B73" s="2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23"/>
      <c r="B74" s="2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23"/>
      <c r="B75" s="2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23"/>
      <c r="B76" s="2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23"/>
      <c r="B77" s="2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23"/>
      <c r="B78" s="2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23"/>
      <c r="B79" s="2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23"/>
      <c r="B80" s="2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23"/>
      <c r="B81" s="2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23"/>
      <c r="B82" s="2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23"/>
      <c r="B83" s="2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23"/>
      <c r="B84" s="2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23"/>
      <c r="B85" s="2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23"/>
      <c r="B86" s="2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23"/>
      <c r="B87" s="2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23"/>
      <c r="B88" s="2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23"/>
      <c r="B89" s="2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23"/>
      <c r="B90" s="2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23"/>
      <c r="B91" s="2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23"/>
      <c r="B92" s="2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23"/>
      <c r="B93" s="2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23"/>
      <c r="B94" s="2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23"/>
      <c r="B95" s="2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23"/>
      <c r="B96" s="2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23"/>
      <c r="B97" s="2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23"/>
      <c r="B98" s="2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23"/>
      <c r="B99" s="2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23"/>
      <c r="B100" s="2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23"/>
      <c r="B101" s="2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23"/>
      <c r="B102" s="2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23"/>
      <c r="B103" s="2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23"/>
      <c r="B104" s="2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23"/>
      <c r="B105" s="2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23"/>
      <c r="B106" s="2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23"/>
      <c r="B107" s="2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23"/>
      <c r="B108" s="2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23"/>
      <c r="B109" s="2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23"/>
      <c r="B110" s="2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23"/>
      <c r="B111" s="2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23"/>
      <c r="B112" s="2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23"/>
      <c r="B113" s="2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23"/>
      <c r="B114" s="2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23"/>
      <c r="B115" s="2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23"/>
      <c r="B116" s="2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23"/>
      <c r="B117" s="2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23"/>
      <c r="B118" s="2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23"/>
      <c r="B119" s="2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23"/>
      <c r="B120" s="2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23"/>
      <c r="B121" s="2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23"/>
      <c r="B122" s="2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23"/>
      <c r="B123" s="2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23"/>
      <c r="B124" s="2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23"/>
      <c r="B125" s="2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23"/>
      <c r="B126" s="2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23"/>
      <c r="B127" s="2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23"/>
      <c r="B128" s="2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23"/>
      <c r="B129" s="2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23"/>
      <c r="B130" s="2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23"/>
      <c r="B131" s="2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23"/>
      <c r="B132" s="2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23"/>
      <c r="B133" s="2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23"/>
      <c r="B134" s="2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23"/>
      <c r="B135" s="2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23"/>
      <c r="B136" s="2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23"/>
      <c r="B137" s="2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23"/>
      <c r="B138" s="2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23"/>
      <c r="B139" s="2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23"/>
      <c r="B140" s="2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23"/>
      <c r="B141" s="2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23"/>
      <c r="B142" s="2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23"/>
      <c r="B143" s="2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23"/>
      <c r="B144" s="2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23"/>
      <c r="B145" s="2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23"/>
      <c r="B146" s="2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23"/>
      <c r="B147" s="2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23"/>
      <c r="B148" s="2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23"/>
      <c r="B149" s="2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23"/>
      <c r="B150" s="2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23"/>
      <c r="B151" s="2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23"/>
      <c r="B152" s="2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23"/>
      <c r="B153" s="2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23"/>
      <c r="B154" s="2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23"/>
      <c r="B155" s="2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23"/>
      <c r="B156" s="2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23"/>
      <c r="B157" s="2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23"/>
      <c r="B158" s="2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23"/>
      <c r="B159" s="2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23"/>
      <c r="B160" s="2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23"/>
      <c r="B161" s="2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23"/>
      <c r="B162" s="2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23"/>
      <c r="B163" s="2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23"/>
      <c r="B164" s="2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23"/>
      <c r="B165" s="2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23"/>
      <c r="B166" s="2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23"/>
      <c r="B167" s="2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23"/>
      <c r="B168" s="2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23"/>
      <c r="B169" s="2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23"/>
      <c r="B170" s="2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23"/>
      <c r="B171" s="2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23"/>
      <c r="B172" s="2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23"/>
      <c r="B173" s="2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23"/>
      <c r="B174" s="2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23"/>
      <c r="B175" s="2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23"/>
      <c r="B176" s="2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23"/>
      <c r="B177" s="2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23"/>
      <c r="B178" s="2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23"/>
      <c r="B179" s="2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23"/>
      <c r="B180" s="2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23"/>
      <c r="B181" s="2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23"/>
      <c r="B182" s="2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23"/>
      <c r="B183" s="2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23"/>
      <c r="B184" s="2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23"/>
      <c r="B185" s="2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23"/>
      <c r="B186" s="2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23"/>
      <c r="B187" s="2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23"/>
      <c r="B188" s="2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23"/>
      <c r="B189" s="2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23"/>
      <c r="B190" s="2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23"/>
      <c r="B191" s="2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23"/>
      <c r="B192" s="2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23"/>
      <c r="B193" s="2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23"/>
      <c r="B194" s="2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23"/>
      <c r="B195" s="2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23"/>
      <c r="B196" s="2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23"/>
      <c r="B197" s="2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23"/>
      <c r="B198" s="2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23"/>
      <c r="B199" s="2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23"/>
      <c r="B200" s="2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23"/>
      <c r="B201" s="2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23"/>
      <c r="B202" s="2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23"/>
      <c r="B203" s="2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23"/>
      <c r="B204" s="2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23"/>
      <c r="B205" s="2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23"/>
      <c r="B206" s="2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23"/>
      <c r="B207" s="2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23"/>
      <c r="B208" s="2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23"/>
      <c r="B209" s="2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23"/>
      <c r="B210" s="2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23"/>
      <c r="B211" s="2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23"/>
      <c r="B212" s="2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23"/>
      <c r="B213" s="2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23"/>
      <c r="B214" s="2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23"/>
      <c r="B215" s="2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23"/>
      <c r="B216" s="2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23"/>
      <c r="B217" s="2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23"/>
      <c r="B218" s="2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23"/>
      <c r="B219" s="2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23"/>
      <c r="B220" s="2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23"/>
      <c r="B221" s="2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23"/>
      <c r="B222" s="2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23"/>
      <c r="B223" s="2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23"/>
      <c r="B224" s="2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23"/>
      <c r="B225" s="2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23"/>
      <c r="B226" s="2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23"/>
      <c r="B227" s="2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23"/>
      <c r="B228" s="2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23"/>
      <c r="B229" s="2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23"/>
      <c r="B230" s="2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23"/>
      <c r="B231" s="2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23"/>
      <c r="B232" s="2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23"/>
      <c r="B233" s="2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23"/>
      <c r="B234" s="2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23"/>
      <c r="B235" s="2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23"/>
      <c r="B236" s="2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23"/>
      <c r="B237" s="2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23"/>
      <c r="B238" s="2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23"/>
      <c r="B239" s="2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23"/>
      <c r="B240" s="2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23"/>
      <c r="B241" s="2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23"/>
      <c r="B242" s="2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23"/>
      <c r="B243" s="2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23"/>
      <c r="B244" s="2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23"/>
      <c r="B245" s="2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23"/>
      <c r="B246" s="2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23"/>
      <c r="B247" s="2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23"/>
      <c r="B248" s="2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23"/>
      <c r="B249" s="2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23"/>
      <c r="B250" s="2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23"/>
      <c r="B251" s="2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23"/>
      <c r="B252" s="2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23"/>
      <c r="B253" s="2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23"/>
      <c r="B254" s="2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23"/>
      <c r="B255" s="2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23"/>
      <c r="B256" s="2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23"/>
      <c r="B257" s="2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23"/>
      <c r="B258" s="2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23"/>
      <c r="B259" s="2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23"/>
      <c r="B260" s="2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23"/>
      <c r="B261" s="2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23"/>
      <c r="B262" s="2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23"/>
      <c r="B263" s="2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23"/>
      <c r="B264" s="2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23"/>
      <c r="B265" s="2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23"/>
      <c r="B266" s="2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23"/>
      <c r="B267" s="2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23"/>
      <c r="B268" s="2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23"/>
      <c r="B269" s="2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23"/>
      <c r="B270" s="2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23"/>
      <c r="B271" s="2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23"/>
      <c r="B272" s="2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23"/>
      <c r="B273" s="2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23"/>
      <c r="B274" s="2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23"/>
      <c r="B275" s="2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23"/>
      <c r="B276" s="2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23"/>
      <c r="B277" s="2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23"/>
      <c r="B278" s="2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23"/>
      <c r="B279" s="2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23"/>
      <c r="B280" s="2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23"/>
      <c r="B281" s="2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23"/>
      <c r="B282" s="2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23"/>
      <c r="B283" s="2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23"/>
      <c r="B284" s="2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23"/>
      <c r="B285" s="2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23"/>
      <c r="B286" s="2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23"/>
      <c r="B287" s="2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23"/>
      <c r="B288" s="2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23"/>
      <c r="B289" s="2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23"/>
      <c r="B290" s="2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23"/>
      <c r="B291" s="2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23"/>
      <c r="B292" s="2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23"/>
      <c r="B293" s="2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23"/>
      <c r="B294" s="2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23"/>
      <c r="B295" s="2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23"/>
      <c r="B296" s="2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23"/>
      <c r="B297" s="2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23"/>
      <c r="B298" s="2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23"/>
      <c r="B299" s="2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23"/>
      <c r="B300" s="2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23"/>
      <c r="B301" s="2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23"/>
      <c r="B302" s="2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23"/>
      <c r="B303" s="2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23"/>
      <c r="B304" s="2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23"/>
      <c r="B305" s="2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23"/>
      <c r="B306" s="2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23"/>
      <c r="B307" s="2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23"/>
      <c r="B308" s="2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23"/>
      <c r="B309" s="2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23"/>
      <c r="B310" s="2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23"/>
      <c r="B311" s="2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23"/>
      <c r="B312" s="2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23"/>
      <c r="B313" s="2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23"/>
      <c r="B314" s="2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23"/>
      <c r="B315" s="2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23"/>
      <c r="B316" s="2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23"/>
      <c r="B317" s="2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23"/>
      <c r="B318" s="2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23"/>
      <c r="B319" s="2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23"/>
      <c r="B320" s="2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23"/>
      <c r="B321" s="2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23"/>
      <c r="B322" s="2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23"/>
      <c r="B323" s="2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23"/>
      <c r="B324" s="2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23"/>
      <c r="B325" s="2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23"/>
      <c r="B326" s="2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23"/>
      <c r="B327" s="2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23"/>
      <c r="B328" s="2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23"/>
      <c r="B329" s="2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23"/>
      <c r="B330" s="2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23"/>
      <c r="B331" s="2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23"/>
      <c r="B332" s="2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23"/>
      <c r="B333" s="2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23"/>
      <c r="B334" s="2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23"/>
      <c r="B335" s="2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23"/>
      <c r="B336" s="2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23"/>
      <c r="B337" s="2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23"/>
      <c r="B338" s="2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23"/>
      <c r="B339" s="2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23"/>
      <c r="B340" s="2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23"/>
      <c r="B341" s="2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23"/>
      <c r="B342" s="2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23"/>
      <c r="B343" s="2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23"/>
      <c r="B344" s="2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23"/>
      <c r="B345" s="2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23"/>
      <c r="B346" s="2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23"/>
      <c r="B347" s="2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23"/>
      <c r="B348" s="2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23"/>
      <c r="B349" s="2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23"/>
      <c r="B350" s="2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23"/>
      <c r="B351" s="2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23"/>
      <c r="B352" s="2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23"/>
      <c r="B353" s="2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23"/>
      <c r="B354" s="2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23"/>
      <c r="B355" s="2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23"/>
      <c r="B356" s="2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23"/>
      <c r="B357" s="2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23"/>
      <c r="B358" s="2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23"/>
      <c r="B359" s="2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23"/>
      <c r="B360" s="2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23"/>
      <c r="B361" s="2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23"/>
      <c r="B362" s="2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23"/>
      <c r="B363" s="2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23"/>
      <c r="B364" s="2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23"/>
      <c r="B365" s="2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23"/>
      <c r="B366" s="2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23"/>
      <c r="B367" s="2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23"/>
      <c r="B368" s="2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23"/>
      <c r="B369" s="2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23"/>
      <c r="B370" s="2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23"/>
      <c r="B371" s="2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23"/>
      <c r="B372" s="2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23"/>
      <c r="B373" s="2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23"/>
      <c r="B374" s="2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23"/>
      <c r="B375" s="2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23"/>
      <c r="B376" s="2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23"/>
      <c r="B377" s="2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23"/>
      <c r="B378" s="2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23"/>
      <c r="B379" s="2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23"/>
      <c r="B380" s="2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23"/>
      <c r="B381" s="2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23"/>
      <c r="B382" s="2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23"/>
      <c r="B383" s="2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23"/>
      <c r="B384" s="2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23"/>
      <c r="B385" s="2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23"/>
      <c r="B386" s="2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23"/>
      <c r="B387" s="2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23"/>
      <c r="B388" s="2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23"/>
      <c r="B389" s="2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23"/>
      <c r="B390" s="2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23"/>
      <c r="B391" s="2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23"/>
      <c r="B392" s="2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23"/>
      <c r="B393" s="2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23"/>
      <c r="B394" s="2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23"/>
      <c r="B395" s="2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23"/>
      <c r="B396" s="2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23"/>
      <c r="B397" s="2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23"/>
      <c r="B398" s="2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23"/>
      <c r="B399" s="2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23"/>
      <c r="B400" s="2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23"/>
      <c r="B401" s="2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23"/>
      <c r="B402" s="2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23"/>
      <c r="B403" s="2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23"/>
      <c r="B404" s="2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23"/>
      <c r="B405" s="2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23"/>
      <c r="B406" s="2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23"/>
      <c r="B407" s="2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23"/>
      <c r="B408" s="2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23"/>
      <c r="B409" s="2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23"/>
      <c r="B410" s="2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23"/>
      <c r="B411" s="2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23"/>
      <c r="B412" s="2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23"/>
      <c r="B413" s="2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23"/>
      <c r="B414" s="2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23"/>
      <c r="B415" s="2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23"/>
      <c r="B416" s="2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23"/>
      <c r="B417" s="2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23"/>
      <c r="B418" s="2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23"/>
      <c r="B419" s="2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23"/>
      <c r="B420" s="2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23"/>
      <c r="B421" s="2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23"/>
      <c r="B422" s="2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23"/>
      <c r="B423" s="2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23"/>
      <c r="B424" s="2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23"/>
      <c r="B425" s="2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23"/>
      <c r="B426" s="2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23"/>
      <c r="B427" s="2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23"/>
      <c r="B428" s="2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23"/>
      <c r="B429" s="2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23"/>
      <c r="B430" s="2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23"/>
      <c r="B431" s="2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23"/>
      <c r="B432" s="2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23"/>
      <c r="B433" s="2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23"/>
      <c r="B434" s="2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23"/>
      <c r="B435" s="2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23"/>
      <c r="B436" s="2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23"/>
      <c r="B437" s="2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23"/>
      <c r="B438" s="2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23"/>
      <c r="B439" s="2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23"/>
      <c r="B440" s="2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23"/>
      <c r="B441" s="2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23"/>
      <c r="B442" s="2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23"/>
      <c r="B443" s="2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23"/>
      <c r="B444" s="2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23"/>
      <c r="B445" s="2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23"/>
      <c r="B446" s="2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23"/>
      <c r="B447" s="2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23"/>
      <c r="B448" s="2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23"/>
      <c r="B449" s="2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23"/>
      <c r="B450" s="2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23"/>
      <c r="B451" s="2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23"/>
      <c r="B452" s="2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23"/>
      <c r="B453" s="2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23"/>
      <c r="B454" s="2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23"/>
      <c r="B455" s="2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23"/>
      <c r="B456" s="2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23"/>
      <c r="B457" s="2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23"/>
      <c r="B458" s="2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23"/>
      <c r="B459" s="2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23"/>
      <c r="B460" s="2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23"/>
      <c r="B461" s="2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23"/>
      <c r="B462" s="2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23"/>
      <c r="B463" s="2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23"/>
      <c r="B464" s="2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23"/>
      <c r="B465" s="2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23"/>
      <c r="B466" s="2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23"/>
      <c r="B467" s="2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23"/>
      <c r="B468" s="2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23"/>
      <c r="B469" s="2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23"/>
      <c r="B470" s="2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23"/>
      <c r="B471" s="2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23"/>
      <c r="B472" s="2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23"/>
      <c r="B473" s="2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23"/>
      <c r="B474" s="2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23"/>
      <c r="B475" s="2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23"/>
      <c r="B476" s="2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23"/>
      <c r="B477" s="2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23"/>
      <c r="B478" s="2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23"/>
      <c r="B479" s="2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23"/>
      <c r="B480" s="2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23"/>
      <c r="B481" s="2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23"/>
      <c r="B482" s="2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23"/>
      <c r="B483" s="2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23"/>
      <c r="B484" s="2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23"/>
      <c r="B485" s="2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23"/>
      <c r="B486" s="2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23"/>
      <c r="B487" s="2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23"/>
      <c r="B488" s="2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23"/>
      <c r="B489" s="2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23"/>
      <c r="B490" s="2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23"/>
      <c r="B491" s="2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23"/>
      <c r="B492" s="2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23"/>
      <c r="B493" s="2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23"/>
      <c r="B494" s="2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23"/>
      <c r="B495" s="2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23"/>
      <c r="B496" s="2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23"/>
      <c r="B497" s="2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23"/>
      <c r="B498" s="2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23"/>
      <c r="B499" s="2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23"/>
      <c r="B500" s="2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23"/>
      <c r="B501" s="2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23"/>
      <c r="B502" s="2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23"/>
      <c r="B503" s="2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23"/>
      <c r="B504" s="2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23"/>
      <c r="B505" s="2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23"/>
      <c r="B506" s="2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23"/>
      <c r="B507" s="2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23"/>
      <c r="B508" s="2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23"/>
      <c r="B509" s="2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23"/>
      <c r="B510" s="2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23"/>
      <c r="B511" s="2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23"/>
      <c r="B512" s="2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23"/>
      <c r="B513" s="2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23"/>
      <c r="B514" s="2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23"/>
      <c r="B515" s="2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23"/>
      <c r="B516" s="2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23"/>
      <c r="B517" s="2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23"/>
      <c r="B518" s="2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23"/>
      <c r="B519" s="2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23"/>
      <c r="B520" s="2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23"/>
      <c r="B521" s="2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23"/>
      <c r="B522" s="2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23"/>
      <c r="B523" s="2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23"/>
      <c r="B524" s="2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23"/>
      <c r="B525" s="2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23"/>
      <c r="B526" s="2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23"/>
      <c r="B527" s="2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23"/>
      <c r="B528" s="2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23"/>
      <c r="B529" s="2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23"/>
      <c r="B530" s="2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23"/>
      <c r="B531" s="2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23"/>
      <c r="B532" s="2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23"/>
      <c r="B533" s="2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23"/>
      <c r="B534" s="2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23"/>
      <c r="B535" s="2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23"/>
      <c r="B536" s="2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23"/>
      <c r="B537" s="2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23"/>
      <c r="B538" s="2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23"/>
      <c r="B539" s="2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23"/>
      <c r="B540" s="2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23"/>
      <c r="B541" s="2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23"/>
      <c r="B542" s="2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23"/>
      <c r="B543" s="2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23"/>
      <c r="B544" s="2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23"/>
      <c r="B545" s="2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23"/>
      <c r="B546" s="2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23"/>
      <c r="B547" s="2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23"/>
      <c r="B548" s="2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23"/>
      <c r="B549" s="2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23"/>
      <c r="B550" s="2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23"/>
      <c r="B551" s="2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23"/>
      <c r="B552" s="2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23"/>
      <c r="B553" s="2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23"/>
      <c r="B554" s="2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23"/>
      <c r="B555" s="2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23"/>
      <c r="B556" s="2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23"/>
      <c r="B557" s="2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23"/>
      <c r="B558" s="2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23"/>
      <c r="B559" s="2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23"/>
      <c r="B560" s="2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23"/>
      <c r="B561" s="2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23"/>
      <c r="B562" s="2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23"/>
      <c r="B563" s="2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23"/>
      <c r="B564" s="2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23"/>
      <c r="B565" s="2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23"/>
      <c r="B566" s="2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23"/>
      <c r="B567" s="2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23"/>
      <c r="B568" s="2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23"/>
      <c r="B569" s="2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23"/>
      <c r="B570" s="2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23"/>
      <c r="B571" s="2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23"/>
      <c r="B572" s="2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23"/>
      <c r="B573" s="2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23"/>
      <c r="B574" s="2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23"/>
      <c r="B575" s="2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23"/>
      <c r="B576" s="2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23"/>
      <c r="B577" s="2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23"/>
      <c r="B578" s="2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23"/>
      <c r="B579" s="2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23"/>
      <c r="B580" s="2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23"/>
      <c r="B581" s="2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23"/>
      <c r="B582" s="2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23"/>
      <c r="B583" s="2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23"/>
      <c r="B584" s="2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23"/>
      <c r="B585" s="2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23"/>
      <c r="B586" s="2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23"/>
      <c r="B587" s="2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23"/>
      <c r="B588" s="2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23"/>
      <c r="B589" s="2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23"/>
      <c r="B590" s="2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23"/>
      <c r="B591" s="2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23"/>
      <c r="B592" s="2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23"/>
      <c r="B593" s="2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23"/>
      <c r="B594" s="2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23"/>
      <c r="B595" s="2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23"/>
      <c r="B596" s="2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23"/>
      <c r="B597" s="2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23"/>
      <c r="B598" s="2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23"/>
      <c r="B599" s="2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23"/>
      <c r="B600" s="2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23"/>
      <c r="B601" s="2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23"/>
      <c r="B602" s="2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23"/>
      <c r="B603" s="2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23"/>
      <c r="B604" s="2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23"/>
      <c r="B605" s="2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23"/>
      <c r="B606" s="2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23"/>
      <c r="B607" s="2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23"/>
      <c r="B608" s="2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23"/>
      <c r="B609" s="2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23"/>
      <c r="B610" s="2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23"/>
      <c r="B611" s="2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23"/>
      <c r="B612" s="2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23"/>
      <c r="B613" s="2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23"/>
      <c r="B614" s="2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23"/>
      <c r="B615" s="2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23"/>
      <c r="B616" s="2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23"/>
      <c r="B617" s="2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23"/>
      <c r="B618" s="2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23"/>
      <c r="B619" s="2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23"/>
      <c r="B620" s="2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23"/>
      <c r="B621" s="2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23"/>
      <c r="B622" s="2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23"/>
      <c r="B623" s="2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23"/>
      <c r="B624" s="2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23"/>
      <c r="B625" s="2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23"/>
      <c r="B626" s="2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23"/>
      <c r="B627" s="2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23"/>
      <c r="B628" s="2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23"/>
      <c r="B629" s="2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23"/>
      <c r="B630" s="2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23"/>
      <c r="B631" s="2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23"/>
      <c r="B632" s="2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23"/>
      <c r="B633" s="2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23"/>
      <c r="B634" s="2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23"/>
      <c r="B635" s="2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23"/>
      <c r="B636" s="2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23"/>
      <c r="B637" s="2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23"/>
      <c r="B638" s="2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23"/>
      <c r="B639" s="2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23"/>
      <c r="B640" s="2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23"/>
      <c r="B641" s="2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23"/>
      <c r="B642" s="2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23"/>
      <c r="B643" s="2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23"/>
      <c r="B644" s="2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23"/>
      <c r="B645" s="2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23"/>
      <c r="B646" s="2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23"/>
      <c r="B647" s="2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23"/>
      <c r="B648" s="2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23"/>
      <c r="B649" s="2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23"/>
      <c r="B650" s="2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23"/>
      <c r="B651" s="2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23"/>
      <c r="B652" s="2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23"/>
      <c r="B653" s="2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23"/>
      <c r="B654" s="2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23"/>
      <c r="B655" s="2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23"/>
      <c r="B656" s="2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23"/>
      <c r="B657" s="2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23"/>
      <c r="B658" s="2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23"/>
      <c r="B659" s="2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23"/>
      <c r="B660" s="2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23"/>
      <c r="B661" s="2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23"/>
      <c r="B662" s="2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23"/>
      <c r="B663" s="2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23"/>
      <c r="B664" s="2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23"/>
      <c r="B665" s="2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23"/>
      <c r="B666" s="2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23"/>
      <c r="B667" s="2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23"/>
      <c r="B668" s="2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23"/>
      <c r="B669" s="2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23"/>
      <c r="B670" s="2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23"/>
      <c r="B671" s="2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23"/>
      <c r="B672" s="2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23"/>
      <c r="B673" s="2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23"/>
      <c r="B674" s="2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23"/>
      <c r="B675" s="2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23"/>
      <c r="B676" s="2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23"/>
      <c r="B677" s="2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23"/>
      <c r="B678" s="2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23"/>
      <c r="B679" s="2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23"/>
      <c r="B680" s="2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23"/>
      <c r="B681" s="2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23"/>
      <c r="B682" s="2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23"/>
      <c r="B683" s="2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23"/>
      <c r="B684" s="2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23"/>
      <c r="B685" s="2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23"/>
      <c r="B686" s="2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23"/>
      <c r="B687" s="2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23"/>
      <c r="B688" s="2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23"/>
      <c r="B689" s="2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23"/>
      <c r="B690" s="2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23"/>
      <c r="B691" s="2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23"/>
      <c r="B692" s="2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23"/>
      <c r="B693" s="2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23"/>
      <c r="B694" s="2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23"/>
      <c r="B695" s="2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23"/>
      <c r="B696" s="2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23"/>
      <c r="B697" s="2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23"/>
      <c r="B698" s="2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23"/>
      <c r="B699" s="2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23"/>
      <c r="B700" s="2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23"/>
      <c r="B701" s="2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23"/>
      <c r="B702" s="2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23"/>
      <c r="B703" s="2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23"/>
      <c r="B704" s="2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23"/>
      <c r="B705" s="2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23"/>
      <c r="B706" s="2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23"/>
      <c r="B707" s="2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23"/>
      <c r="B708" s="2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23"/>
      <c r="B709" s="2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23"/>
      <c r="B710" s="2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23"/>
      <c r="B711" s="2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23"/>
      <c r="B712" s="2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23"/>
      <c r="B713" s="2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23"/>
      <c r="B714" s="2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23"/>
      <c r="B715" s="2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23"/>
      <c r="B716" s="2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23"/>
      <c r="B717" s="2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23"/>
      <c r="B718" s="2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23"/>
      <c r="B719" s="2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23"/>
      <c r="B720" s="2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23"/>
      <c r="B721" s="2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23"/>
      <c r="B722" s="2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23"/>
      <c r="B723" s="2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23"/>
      <c r="B724" s="2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23"/>
      <c r="B725" s="2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23"/>
      <c r="B726" s="2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23"/>
      <c r="B727" s="2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23"/>
      <c r="B728" s="2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23"/>
      <c r="B729" s="2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23"/>
      <c r="B730" s="2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23"/>
      <c r="B731" s="2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23"/>
      <c r="B732" s="2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23"/>
      <c r="B733" s="2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23"/>
      <c r="B734" s="2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23"/>
      <c r="B735" s="2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23"/>
      <c r="B736" s="2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23"/>
      <c r="B737" s="2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23"/>
      <c r="B738" s="2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23"/>
      <c r="B739" s="2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23"/>
      <c r="B740" s="2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23"/>
      <c r="B741" s="2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23"/>
      <c r="B742" s="2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23"/>
      <c r="B743" s="2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23"/>
      <c r="B744" s="2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23"/>
      <c r="B745" s="2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23"/>
      <c r="B746" s="2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23"/>
      <c r="B747" s="2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23"/>
      <c r="B748" s="2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23"/>
      <c r="B749" s="2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23"/>
      <c r="B750" s="2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23"/>
      <c r="B751" s="2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23"/>
      <c r="B752" s="2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23"/>
      <c r="B753" s="2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23"/>
      <c r="B754" s="2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23"/>
      <c r="B755" s="2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23"/>
      <c r="B756" s="2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23"/>
      <c r="B757" s="2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23"/>
      <c r="B758" s="2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23"/>
      <c r="B759" s="2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23"/>
      <c r="B760" s="2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23"/>
      <c r="B761" s="2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23"/>
      <c r="B762" s="2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23"/>
      <c r="B763" s="2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23"/>
      <c r="B764" s="2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23"/>
      <c r="B765" s="2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23"/>
      <c r="B766" s="2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23"/>
      <c r="B767" s="2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23"/>
      <c r="B768" s="2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23"/>
      <c r="B769" s="2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23"/>
      <c r="B770" s="2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23"/>
      <c r="B771" s="2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23"/>
      <c r="B772" s="2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23"/>
      <c r="B773" s="2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23"/>
      <c r="B774" s="2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23"/>
      <c r="B775" s="2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23"/>
      <c r="B776" s="2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23"/>
      <c r="B777" s="2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23"/>
      <c r="B778" s="2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23"/>
      <c r="B779" s="2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23"/>
      <c r="B780" s="2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23"/>
      <c r="B781" s="2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23"/>
      <c r="B782" s="2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23"/>
      <c r="B783" s="2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23"/>
      <c r="B784" s="2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23"/>
      <c r="B785" s="2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23"/>
      <c r="B786" s="2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23"/>
      <c r="B787" s="2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23"/>
      <c r="B788" s="2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23"/>
      <c r="B789" s="2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23"/>
      <c r="B790" s="2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23"/>
      <c r="B791" s="2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23"/>
      <c r="B792" s="2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23"/>
      <c r="B793" s="2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23"/>
      <c r="B794" s="2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23"/>
      <c r="B795" s="2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23"/>
      <c r="B796" s="2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23"/>
      <c r="B797" s="2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23"/>
      <c r="B798" s="2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23"/>
      <c r="B799" s="2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23"/>
      <c r="B800" s="2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23"/>
      <c r="B801" s="2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23"/>
      <c r="B802" s="2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23"/>
      <c r="B803" s="2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23"/>
      <c r="B804" s="2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23"/>
      <c r="B805" s="2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23"/>
      <c r="B806" s="2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23"/>
      <c r="B807" s="2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23"/>
      <c r="B808" s="2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23"/>
      <c r="B809" s="2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23"/>
      <c r="B810" s="2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23"/>
      <c r="B811" s="2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23"/>
      <c r="B812" s="2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23"/>
      <c r="B813" s="2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23"/>
      <c r="B814" s="2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23"/>
      <c r="B815" s="2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23"/>
      <c r="B816" s="2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23"/>
      <c r="B817" s="2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23"/>
      <c r="B818" s="2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23"/>
      <c r="B819" s="2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23"/>
      <c r="B820" s="2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23"/>
      <c r="B821" s="2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23"/>
      <c r="B822" s="2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23"/>
      <c r="B823" s="2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23"/>
      <c r="B824" s="2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23"/>
      <c r="B825" s="2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23"/>
      <c r="B826" s="2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23"/>
      <c r="B827" s="2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23"/>
      <c r="B828" s="2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23"/>
      <c r="B829" s="2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23"/>
      <c r="B830" s="2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23"/>
      <c r="B831" s="2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23"/>
      <c r="B832" s="2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23"/>
      <c r="B833" s="2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23"/>
      <c r="B834" s="2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23"/>
      <c r="B835" s="2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23"/>
      <c r="B836" s="2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23"/>
      <c r="B837" s="2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23"/>
      <c r="B838" s="2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23"/>
      <c r="B839" s="2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23"/>
      <c r="B840" s="2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23"/>
      <c r="B841" s="2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23"/>
      <c r="B842" s="2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23"/>
      <c r="B843" s="2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23"/>
      <c r="B844" s="2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23"/>
      <c r="B845" s="2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23"/>
      <c r="B846" s="2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23"/>
      <c r="B847" s="2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23"/>
      <c r="B848" s="2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23"/>
      <c r="B849" s="2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23"/>
      <c r="B850" s="2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23"/>
      <c r="B851" s="2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23"/>
      <c r="B852" s="2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23"/>
      <c r="B853" s="2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23"/>
      <c r="B854" s="2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23"/>
      <c r="B855" s="2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23"/>
      <c r="B856" s="2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23"/>
      <c r="B857" s="2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23"/>
      <c r="B858" s="2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23"/>
      <c r="B859" s="2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23"/>
      <c r="B860" s="2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23"/>
      <c r="B861" s="2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23"/>
      <c r="B862" s="2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23"/>
      <c r="B863" s="2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23"/>
      <c r="B864" s="2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23"/>
      <c r="B865" s="2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23"/>
      <c r="B866" s="2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23"/>
      <c r="B867" s="2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23"/>
      <c r="B868" s="2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23"/>
      <c r="B869" s="2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23"/>
      <c r="B870" s="2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23"/>
      <c r="B871" s="2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23"/>
      <c r="B872" s="2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23"/>
      <c r="B873" s="2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23"/>
      <c r="B874" s="2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23"/>
      <c r="B875" s="2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23"/>
      <c r="B876" s="2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23"/>
      <c r="B877" s="2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23"/>
      <c r="B878" s="2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23"/>
      <c r="B879" s="2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23"/>
      <c r="B880" s="2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23"/>
      <c r="B881" s="2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23"/>
      <c r="B882" s="2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23"/>
      <c r="B883" s="2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23"/>
      <c r="B884" s="2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23"/>
      <c r="B885" s="2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23"/>
      <c r="B886" s="2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23"/>
      <c r="B887" s="2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23"/>
      <c r="B888" s="2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23"/>
      <c r="B889" s="2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23"/>
      <c r="B890" s="2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23"/>
      <c r="B891" s="2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23"/>
      <c r="B892" s="2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23"/>
      <c r="B893" s="2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23"/>
      <c r="B894" s="2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23"/>
      <c r="B895" s="2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23"/>
      <c r="B896" s="2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23"/>
      <c r="B897" s="2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23"/>
      <c r="B898" s="2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23"/>
      <c r="B899" s="2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23"/>
      <c r="B900" s="2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23"/>
      <c r="B901" s="2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23"/>
      <c r="B902" s="2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23"/>
      <c r="B903" s="2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23"/>
      <c r="B904" s="2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23"/>
      <c r="B905" s="2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23"/>
      <c r="B906" s="2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23"/>
      <c r="B907" s="2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23"/>
      <c r="B908" s="2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23"/>
      <c r="B909" s="2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23"/>
      <c r="B910" s="2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23"/>
      <c r="B911" s="2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23"/>
      <c r="B912" s="2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23"/>
      <c r="B913" s="2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23"/>
      <c r="B914" s="2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23"/>
      <c r="B915" s="2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23"/>
      <c r="B916" s="2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23"/>
      <c r="B917" s="2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23"/>
      <c r="B918" s="2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23"/>
      <c r="B919" s="2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23"/>
      <c r="B920" s="2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23"/>
      <c r="B921" s="2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23"/>
      <c r="B922" s="2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23"/>
      <c r="B923" s="2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23"/>
      <c r="B924" s="2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23"/>
      <c r="B925" s="2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23"/>
      <c r="B926" s="2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23"/>
      <c r="B927" s="2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23"/>
      <c r="B928" s="2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23"/>
      <c r="B929" s="2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23"/>
      <c r="B930" s="2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23"/>
      <c r="B931" s="2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23"/>
      <c r="B932" s="2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23"/>
      <c r="B933" s="2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23"/>
      <c r="B934" s="2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23"/>
      <c r="B935" s="2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23"/>
      <c r="B936" s="2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23"/>
      <c r="B937" s="2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23"/>
      <c r="B938" s="2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23"/>
      <c r="B939" s="2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23"/>
      <c r="B940" s="2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23"/>
      <c r="B941" s="2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23"/>
      <c r="B942" s="2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23"/>
      <c r="B943" s="2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23"/>
      <c r="B944" s="2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23"/>
      <c r="B945" s="2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23"/>
      <c r="B946" s="2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23"/>
      <c r="B947" s="2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23"/>
      <c r="B948" s="2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23"/>
      <c r="B949" s="2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23"/>
      <c r="B950" s="2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23"/>
      <c r="B951" s="2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23"/>
      <c r="B952" s="2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23"/>
      <c r="B953" s="2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23"/>
      <c r="B954" s="2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23"/>
      <c r="B955" s="2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23"/>
      <c r="B956" s="2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23"/>
      <c r="B957" s="2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23"/>
      <c r="B958" s="2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23"/>
      <c r="B959" s="2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23"/>
      <c r="B960" s="2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23"/>
      <c r="B961" s="2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23"/>
      <c r="B962" s="2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23"/>
      <c r="B963" s="2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23"/>
      <c r="B964" s="2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23"/>
      <c r="B965" s="2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23"/>
      <c r="B966" s="2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23"/>
      <c r="B967" s="2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23"/>
      <c r="B968" s="2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23"/>
      <c r="B969" s="2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23"/>
      <c r="B970" s="2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23"/>
      <c r="B971" s="2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23"/>
      <c r="B972" s="2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23"/>
      <c r="B973" s="2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23"/>
      <c r="B974" s="2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23"/>
      <c r="B975" s="2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23"/>
      <c r="B976" s="2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23"/>
      <c r="B977" s="2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23"/>
      <c r="B978" s="2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23"/>
      <c r="B979" s="2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23"/>
      <c r="B980" s="2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23"/>
      <c r="B981" s="2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23"/>
      <c r="B982" s="2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23"/>
      <c r="B983" s="2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23"/>
      <c r="B984" s="2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23"/>
      <c r="B985" s="2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23"/>
      <c r="B986" s="2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23"/>
      <c r="B987" s="2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23"/>
      <c r="B988" s="2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23"/>
      <c r="B989" s="2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23"/>
      <c r="B990" s="2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23"/>
      <c r="B991" s="2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23"/>
      <c r="B992" s="2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23"/>
      <c r="B993" s="2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23"/>
      <c r="B994" s="2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23"/>
      <c r="B995" s="2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23"/>
      <c r="B996" s="2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23"/>
      <c r="B997" s="2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23"/>
      <c r="B998" s="2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23"/>
      <c r="B999" s="2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23"/>
      <c r="B1000" s="2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1">
    <mergeCell ref="B6:B7"/>
    <mergeCell ref="C6:C7"/>
    <mergeCell ref="D6:D7"/>
    <mergeCell ref="E6:E7"/>
    <mergeCell ref="A1:E1"/>
    <mergeCell ref="A2:E2"/>
    <mergeCell ref="A3:F3"/>
    <mergeCell ref="A4:B5"/>
    <mergeCell ref="C4:E4"/>
    <mergeCell ref="C5:E5"/>
    <mergeCell ref="A6:A7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5.25"/>
    <col customWidth="1" min="3" max="3" width="37.0"/>
    <col customWidth="1" min="4" max="4" width="24.75"/>
    <col customWidth="1" min="5" max="5" width="17.13"/>
    <col customWidth="1" min="6" max="6" width="18.13"/>
    <col customWidth="1" min="7" max="26" width="7.88"/>
  </cols>
  <sheetData>
    <row r="1" ht="23.25" customHeight="1">
      <c r="A1" s="1" t="s">
        <v>895</v>
      </c>
      <c r="F1" s="2"/>
    </row>
    <row r="2" ht="23.25" customHeight="1">
      <c r="A2" s="1" t="s">
        <v>896</v>
      </c>
      <c r="F2" s="2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ht="23.25" customHeight="1">
      <c r="A3" s="48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ht="23.25" customHeight="1">
      <c r="A4" s="6" t="s">
        <v>2</v>
      </c>
      <c r="B4" s="7"/>
      <c r="C4" s="8" t="s">
        <v>897</v>
      </c>
      <c r="D4" s="9"/>
      <c r="E4" s="10"/>
      <c r="F4" s="2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ht="23.25" customHeight="1">
      <c r="A5" s="11"/>
      <c r="B5" s="12"/>
      <c r="C5" s="8" t="s">
        <v>898</v>
      </c>
      <c r="D5" s="9"/>
      <c r="E5" s="10"/>
      <c r="F5" s="2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ht="23.25" customHeight="1">
      <c r="A6" s="13" t="s">
        <v>5</v>
      </c>
      <c r="B6" s="41" t="s">
        <v>6</v>
      </c>
      <c r="C6" s="42" t="s">
        <v>7</v>
      </c>
      <c r="D6" s="42" t="s">
        <v>8</v>
      </c>
      <c r="E6" s="27" t="s">
        <v>9</v>
      </c>
      <c r="F6" s="49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ht="23.25" customHeight="1">
      <c r="A7" s="15"/>
      <c r="B7" s="15"/>
      <c r="C7" s="15"/>
      <c r="D7" s="15"/>
      <c r="E7" s="15"/>
      <c r="F7" s="49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>
      <c r="A8" s="16">
        <v>1.0</v>
      </c>
      <c r="B8" s="16">
        <v>1.415151025E9</v>
      </c>
      <c r="C8" s="17" t="s">
        <v>899</v>
      </c>
      <c r="D8" s="16" t="s">
        <v>14</v>
      </c>
      <c r="E8" s="18" t="s">
        <v>900</v>
      </c>
    </row>
    <row r="9">
      <c r="A9" s="16">
        <v>2.0</v>
      </c>
      <c r="B9" s="16">
        <v>2.007521016E9</v>
      </c>
      <c r="C9" s="17" t="s">
        <v>901</v>
      </c>
      <c r="D9" s="16" t="s">
        <v>109</v>
      </c>
      <c r="E9" s="18" t="s">
        <v>902</v>
      </c>
    </row>
    <row r="10">
      <c r="A10" s="16">
        <v>3.0</v>
      </c>
      <c r="B10" s="16">
        <v>2.007521292E9</v>
      </c>
      <c r="C10" s="17" t="s">
        <v>903</v>
      </c>
      <c r="D10" s="16" t="s">
        <v>109</v>
      </c>
      <c r="E10" s="18" t="s">
        <v>904</v>
      </c>
    </row>
    <row r="11">
      <c r="A11" s="16">
        <v>4.0</v>
      </c>
      <c r="B11" s="16">
        <v>2.007521293E9</v>
      </c>
      <c r="C11" s="17" t="s">
        <v>905</v>
      </c>
      <c r="D11" s="16" t="s">
        <v>109</v>
      </c>
      <c r="E11" s="18" t="s">
        <v>906</v>
      </c>
    </row>
    <row r="12">
      <c r="A12" s="16">
        <v>5.0</v>
      </c>
      <c r="B12" s="16">
        <v>2.007531072E9</v>
      </c>
      <c r="C12" s="17" t="s">
        <v>907</v>
      </c>
      <c r="D12" s="16" t="s">
        <v>22</v>
      </c>
      <c r="E12" s="18" t="s">
        <v>908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6">
        <v>6.0</v>
      </c>
      <c r="B13" s="20">
        <v>2.107511065E9</v>
      </c>
      <c r="C13" s="22" t="s">
        <v>909</v>
      </c>
      <c r="D13" s="16" t="s">
        <v>14</v>
      </c>
      <c r="E13" s="21" t="s">
        <v>910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6">
        <v>7.0</v>
      </c>
      <c r="B14" s="20">
        <v>2.107511093E9</v>
      </c>
      <c r="C14" s="22" t="s">
        <v>911</v>
      </c>
      <c r="D14" s="16" t="s">
        <v>14</v>
      </c>
      <c r="E14" s="21" t="s">
        <v>912</v>
      </c>
      <c r="F14" s="3"/>
    </row>
    <row r="15">
      <c r="A15" s="16">
        <v>8.0</v>
      </c>
      <c r="B15" s="20">
        <v>2.107511096E9</v>
      </c>
      <c r="C15" s="22" t="s">
        <v>913</v>
      </c>
      <c r="D15" s="16" t="s">
        <v>14</v>
      </c>
      <c r="E15" s="21" t="s">
        <v>914</v>
      </c>
      <c r="F15" s="3"/>
    </row>
    <row r="16">
      <c r="A16" s="16">
        <v>9.0</v>
      </c>
      <c r="B16" s="20">
        <v>2.107511113E9</v>
      </c>
      <c r="C16" s="22" t="s">
        <v>915</v>
      </c>
      <c r="D16" s="16" t="s">
        <v>14</v>
      </c>
      <c r="E16" s="21" t="s">
        <v>916</v>
      </c>
      <c r="F16" s="3"/>
    </row>
    <row r="17">
      <c r="A17" s="16">
        <v>10.0</v>
      </c>
      <c r="B17" s="20">
        <v>2.107511126E9</v>
      </c>
      <c r="C17" s="22" t="str">
        <f>PROPER("VIRGIANA LAKSITA PRAMESTI")</f>
        <v>Virgiana Laksita Pramesti</v>
      </c>
      <c r="D17" s="16" t="s">
        <v>14</v>
      </c>
      <c r="E17" s="21" t="s">
        <v>917</v>
      </c>
      <c r="F17" s="3"/>
    </row>
    <row r="18">
      <c r="A18" s="16">
        <v>11.0</v>
      </c>
      <c r="B18" s="20">
        <v>2.107511129E9</v>
      </c>
      <c r="C18" s="22" t="s">
        <v>918</v>
      </c>
      <c r="D18" s="16" t="s">
        <v>14</v>
      </c>
      <c r="E18" s="21" t="s">
        <v>919</v>
      </c>
      <c r="F18" s="3"/>
    </row>
    <row r="19">
      <c r="A19" s="16">
        <v>12.0</v>
      </c>
      <c r="B19" s="20">
        <v>2.107511144E9</v>
      </c>
      <c r="C19" s="22" t="s">
        <v>920</v>
      </c>
      <c r="D19" s="16" t="s">
        <v>14</v>
      </c>
      <c r="E19" s="21" t="s">
        <v>921</v>
      </c>
      <c r="F19" s="3"/>
    </row>
    <row r="20">
      <c r="A20" s="16">
        <v>13.0</v>
      </c>
      <c r="B20" s="20">
        <v>2.10751115E9</v>
      </c>
      <c r="C20" s="22" t="s">
        <v>922</v>
      </c>
      <c r="D20" s="16" t="s">
        <v>14</v>
      </c>
      <c r="E20" s="21" t="s">
        <v>923</v>
      </c>
      <c r="F20" s="3"/>
    </row>
    <row r="21" ht="15.75" customHeight="1">
      <c r="A21" s="16">
        <v>14.0</v>
      </c>
      <c r="B21" s="20">
        <v>2.107511168E9</v>
      </c>
      <c r="C21" s="22" t="s">
        <v>924</v>
      </c>
      <c r="D21" s="16" t="s">
        <v>14</v>
      </c>
      <c r="E21" s="21" t="s">
        <v>925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6">
        <v>15.0</v>
      </c>
      <c r="B22" s="20">
        <v>2.107511189E9</v>
      </c>
      <c r="C22" s="22" t="s">
        <v>926</v>
      </c>
      <c r="D22" s="16" t="s">
        <v>14</v>
      </c>
      <c r="E22" s="21" t="s">
        <v>927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6">
        <v>16.0</v>
      </c>
      <c r="B23" s="16">
        <v>2.10751119E9</v>
      </c>
      <c r="C23" s="17" t="s">
        <v>928</v>
      </c>
      <c r="D23" s="16" t="s">
        <v>14</v>
      </c>
      <c r="E23" s="18" t="s">
        <v>929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6">
        <v>17.0</v>
      </c>
      <c r="B24" s="20">
        <v>2.107511193E9</v>
      </c>
      <c r="C24" s="22" t="s">
        <v>930</v>
      </c>
      <c r="D24" s="16" t="s">
        <v>14</v>
      </c>
      <c r="E24" s="21" t="s">
        <v>931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6">
        <v>18.0</v>
      </c>
      <c r="B25" s="20">
        <v>2.107511197E9</v>
      </c>
      <c r="C25" s="22" t="s">
        <v>932</v>
      </c>
      <c r="D25" s="16" t="s">
        <v>14</v>
      </c>
      <c r="E25" s="21" t="s">
        <v>933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6">
        <v>19.0</v>
      </c>
      <c r="B26" s="16">
        <v>2.107521004E9</v>
      </c>
      <c r="C26" s="17" t="str">
        <f>PROPER("DESAK MADE ASTRID YECARAY")</f>
        <v>Desak Made Astrid Yecaray</v>
      </c>
      <c r="D26" s="16" t="s">
        <v>20</v>
      </c>
      <c r="E26" s="18" t="s">
        <v>934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6">
        <v>20.0</v>
      </c>
      <c r="B27" s="16">
        <v>2.107521023E9</v>
      </c>
      <c r="C27" s="17" t="s">
        <v>935</v>
      </c>
      <c r="D27" s="16" t="s">
        <v>20</v>
      </c>
      <c r="E27" s="18" t="s">
        <v>936</v>
      </c>
      <c r="F27" s="3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6">
        <v>21.0</v>
      </c>
      <c r="B28" s="16">
        <v>2.107521032E9</v>
      </c>
      <c r="C28" s="17" t="s">
        <v>937</v>
      </c>
      <c r="D28" s="16" t="s">
        <v>20</v>
      </c>
      <c r="E28" s="18" t="s">
        <v>938</v>
      </c>
      <c r="F28" s="3"/>
    </row>
    <row r="29" ht="15.75" customHeight="1">
      <c r="A29" s="16">
        <v>22.0</v>
      </c>
      <c r="B29" s="16">
        <v>2.107521054E9</v>
      </c>
      <c r="C29" s="17" t="s">
        <v>939</v>
      </c>
      <c r="D29" s="16" t="s">
        <v>20</v>
      </c>
      <c r="E29" s="18" t="s">
        <v>940</v>
      </c>
      <c r="F29" s="3"/>
    </row>
    <row r="30" ht="15.75" customHeight="1">
      <c r="A30" s="16">
        <v>23.0</v>
      </c>
      <c r="B30" s="16">
        <v>2.10752106E9</v>
      </c>
      <c r="C30" s="17" t="s">
        <v>941</v>
      </c>
      <c r="D30" s="16" t="s">
        <v>20</v>
      </c>
      <c r="E30" s="18" t="s">
        <v>942</v>
      </c>
      <c r="F30" s="39"/>
    </row>
    <row r="31" ht="15.75" customHeight="1">
      <c r="A31" s="16">
        <v>24.0</v>
      </c>
      <c r="B31" s="16">
        <v>2.10752107E9</v>
      </c>
      <c r="C31" s="17" t="s">
        <v>943</v>
      </c>
      <c r="D31" s="16" t="s">
        <v>20</v>
      </c>
      <c r="E31" s="18" t="s">
        <v>944</v>
      </c>
      <c r="F31" s="39"/>
    </row>
    <row r="32" ht="15.75" customHeight="1">
      <c r="A32" s="16">
        <v>25.0</v>
      </c>
      <c r="B32" s="16">
        <v>2.107521086E9</v>
      </c>
      <c r="C32" s="17" t="s">
        <v>945</v>
      </c>
      <c r="D32" s="16" t="s">
        <v>20</v>
      </c>
      <c r="E32" s="18" t="s">
        <v>946</v>
      </c>
      <c r="F32" s="3"/>
    </row>
    <row r="33" ht="15.75" customHeight="1">
      <c r="A33" s="16">
        <v>26.0</v>
      </c>
      <c r="B33" s="16">
        <v>2.1075211E9</v>
      </c>
      <c r="C33" s="17" t="s">
        <v>947</v>
      </c>
      <c r="D33" s="16" t="s">
        <v>20</v>
      </c>
      <c r="E33" s="18" t="s">
        <v>948</v>
      </c>
      <c r="F33" s="3"/>
    </row>
    <row r="34" ht="15.75" customHeight="1">
      <c r="A34" s="16">
        <v>27.0</v>
      </c>
      <c r="B34" s="16">
        <v>2.107521119E9</v>
      </c>
      <c r="C34" s="17" t="s">
        <v>949</v>
      </c>
      <c r="D34" s="16" t="s">
        <v>20</v>
      </c>
      <c r="E34" s="18" t="s">
        <v>950</v>
      </c>
      <c r="F34" s="3"/>
    </row>
    <row r="35" ht="15.75" customHeight="1">
      <c r="A35" s="16">
        <v>28.0</v>
      </c>
      <c r="B35" s="16">
        <v>2.107521122E9</v>
      </c>
      <c r="C35" s="17" t="s">
        <v>951</v>
      </c>
      <c r="D35" s="16" t="s">
        <v>20</v>
      </c>
      <c r="E35" s="18" t="s">
        <v>952</v>
      </c>
      <c r="F35" s="3"/>
    </row>
    <row r="36" ht="15.75" customHeight="1">
      <c r="A36" s="16">
        <v>29.0</v>
      </c>
      <c r="B36" s="16">
        <v>2.107521148E9</v>
      </c>
      <c r="C36" s="17" t="s">
        <v>953</v>
      </c>
      <c r="D36" s="16" t="s">
        <v>20</v>
      </c>
      <c r="E36" s="18" t="s">
        <v>954</v>
      </c>
      <c r="F36" s="3"/>
    </row>
    <row r="37" ht="15.75" customHeight="1">
      <c r="A37" s="16">
        <v>30.0</v>
      </c>
      <c r="B37" s="16">
        <v>2.107521182E9</v>
      </c>
      <c r="C37" s="17" t="s">
        <v>955</v>
      </c>
      <c r="D37" s="16" t="s">
        <v>20</v>
      </c>
      <c r="E37" s="18" t="s">
        <v>956</v>
      </c>
    </row>
    <row r="38" ht="15.75" customHeight="1">
      <c r="A38" s="16">
        <v>31.0</v>
      </c>
      <c r="B38" s="16">
        <v>2.107531028E9</v>
      </c>
      <c r="C38" s="17" t="str">
        <f>PROPER("NI KADEK WULAN PUSPA DEWI")</f>
        <v>Ni Kadek Wulan Puspa Dewi</v>
      </c>
      <c r="D38" s="16" t="s">
        <v>22</v>
      </c>
      <c r="E38" s="18" t="s">
        <v>957</v>
      </c>
      <c r="F38" s="3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5.75" customHeight="1">
      <c r="A39" s="16">
        <v>32.0</v>
      </c>
      <c r="B39" s="16">
        <v>2.107531038E9</v>
      </c>
      <c r="C39" s="17" t="str">
        <f>PROPER("A.A.AYU ISTA SURYA ASTITI")</f>
        <v>A.A.Ayu Ista Surya Astiti</v>
      </c>
      <c r="D39" s="16" t="s">
        <v>22</v>
      </c>
      <c r="E39" s="18" t="s">
        <v>958</v>
      </c>
      <c r="F39" s="3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5.75" customHeight="1">
      <c r="A40" s="16">
        <v>33.0</v>
      </c>
      <c r="B40" s="16">
        <v>2.107531081E9</v>
      </c>
      <c r="C40" s="17" t="s">
        <v>959</v>
      </c>
      <c r="D40" s="16" t="s">
        <v>22</v>
      </c>
      <c r="E40" s="18" t="s">
        <v>960</v>
      </c>
      <c r="F40" s="3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5.75" customHeight="1">
      <c r="A41" s="16">
        <v>34.0</v>
      </c>
      <c r="B41" s="16">
        <v>2.107531093E9</v>
      </c>
      <c r="C41" s="17" t="s">
        <v>961</v>
      </c>
      <c r="D41" s="16" t="s">
        <v>22</v>
      </c>
      <c r="E41" s="18" t="s">
        <v>962</v>
      </c>
      <c r="F41" s="3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5.75" customHeight="1">
      <c r="A42" s="16">
        <v>35.0</v>
      </c>
      <c r="B42" s="16">
        <v>2.107531097E9</v>
      </c>
      <c r="C42" s="17" t="str">
        <f>PROPER("NI PUTU SISCA DAMAYANTI")</f>
        <v>Ni Putu Sisca Damayanti</v>
      </c>
      <c r="D42" s="16" t="s">
        <v>22</v>
      </c>
      <c r="E42" s="18" t="s">
        <v>963</v>
      </c>
      <c r="F42" s="3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ht="15.75" customHeight="1">
      <c r="A43" s="16">
        <v>36.0</v>
      </c>
      <c r="B43" s="16">
        <v>2.107531099E9</v>
      </c>
      <c r="C43" s="17" t="s">
        <v>964</v>
      </c>
      <c r="D43" s="16" t="s">
        <v>22</v>
      </c>
      <c r="E43" s="18" t="s">
        <v>965</v>
      </c>
      <c r="F43" s="3"/>
    </row>
    <row r="44" ht="15.75" customHeight="1">
      <c r="A44" s="16">
        <v>37.0</v>
      </c>
      <c r="B44" s="16">
        <v>2.107531111E9</v>
      </c>
      <c r="C44" s="17" t="s">
        <v>966</v>
      </c>
      <c r="D44" s="16" t="s">
        <v>22</v>
      </c>
      <c r="E44" s="18" t="s">
        <v>967</v>
      </c>
      <c r="F44" s="3"/>
    </row>
    <row r="45" ht="15.75" customHeight="1">
      <c r="A45" s="16">
        <v>38.0</v>
      </c>
      <c r="B45" s="16">
        <v>2.107531136E9</v>
      </c>
      <c r="C45" s="17" t="s">
        <v>968</v>
      </c>
      <c r="D45" s="16" t="s">
        <v>22</v>
      </c>
      <c r="E45" s="18" t="s">
        <v>969</v>
      </c>
    </row>
    <row r="46" ht="15.75" customHeight="1">
      <c r="A46" s="16">
        <v>39.0</v>
      </c>
      <c r="B46" s="16">
        <v>2.107531165E9</v>
      </c>
      <c r="C46" s="17" t="s">
        <v>970</v>
      </c>
      <c r="D46" s="16" t="s">
        <v>22</v>
      </c>
      <c r="E46" s="18" t="s">
        <v>971</v>
      </c>
    </row>
    <row r="47" ht="15.75" customHeight="1">
      <c r="A47" s="16">
        <v>40.0</v>
      </c>
      <c r="B47" s="16">
        <v>2.107531169E9</v>
      </c>
      <c r="C47" s="17" t="s">
        <v>972</v>
      </c>
      <c r="D47" s="16" t="s">
        <v>22</v>
      </c>
      <c r="E47" s="18" t="s">
        <v>973</v>
      </c>
    </row>
    <row r="48" ht="15.75" customHeight="1">
      <c r="A48" s="16">
        <v>41.0</v>
      </c>
      <c r="B48" s="16">
        <v>2.10753117E9</v>
      </c>
      <c r="C48" s="17" t="s">
        <v>974</v>
      </c>
      <c r="D48" s="16" t="s">
        <v>22</v>
      </c>
      <c r="E48" s="18" t="s">
        <v>975</v>
      </c>
    </row>
    <row r="49" ht="15.75" customHeight="1">
      <c r="A49" s="16">
        <v>42.0</v>
      </c>
      <c r="B49" s="16">
        <v>2.107531186E9</v>
      </c>
      <c r="C49" s="17" t="s">
        <v>976</v>
      </c>
      <c r="D49" s="16" t="s">
        <v>22</v>
      </c>
      <c r="E49" s="18" t="s">
        <v>977</v>
      </c>
    </row>
    <row r="50" ht="15.75" customHeight="1">
      <c r="A50" s="24"/>
      <c r="B50" s="24"/>
    </row>
    <row r="51" ht="15.75" customHeight="1">
      <c r="A51" s="24"/>
      <c r="B51" s="24"/>
    </row>
    <row r="52" ht="15.75" customHeight="1">
      <c r="A52" s="24"/>
      <c r="B52" s="24"/>
    </row>
    <row r="53" ht="15.75" customHeight="1">
      <c r="A53" s="24"/>
      <c r="B53" s="24"/>
    </row>
    <row r="54" ht="15.75" customHeight="1">
      <c r="A54" s="24"/>
      <c r="B54" s="24"/>
    </row>
    <row r="55" ht="15.75" customHeight="1">
      <c r="A55" s="24"/>
      <c r="B55" s="24"/>
    </row>
    <row r="56" ht="15.75" customHeight="1">
      <c r="A56" s="24"/>
      <c r="B56" s="24"/>
    </row>
    <row r="57" ht="15.75" customHeight="1">
      <c r="A57" s="24"/>
      <c r="B57" s="24"/>
    </row>
    <row r="58" ht="15.75" customHeight="1">
      <c r="A58" s="24"/>
      <c r="B58" s="24"/>
    </row>
    <row r="59" ht="15.75" customHeight="1">
      <c r="A59" s="24"/>
      <c r="B59" s="24"/>
    </row>
    <row r="60" ht="15.75" customHeight="1">
      <c r="A60" s="24"/>
      <c r="B60" s="24"/>
    </row>
    <row r="61" ht="15.75" customHeight="1">
      <c r="A61" s="24"/>
      <c r="B61" s="24"/>
    </row>
    <row r="62" ht="15.75" customHeight="1">
      <c r="A62" s="24"/>
      <c r="B62" s="24"/>
    </row>
    <row r="63" ht="15.75" customHeight="1">
      <c r="A63" s="24"/>
      <c r="B63" s="24"/>
    </row>
    <row r="64" ht="15.75" customHeight="1">
      <c r="A64" s="24"/>
      <c r="B64" s="24"/>
    </row>
    <row r="65" ht="15.75" customHeight="1">
      <c r="A65" s="24"/>
      <c r="B65" s="24"/>
    </row>
    <row r="66" ht="15.75" customHeight="1">
      <c r="A66" s="24"/>
      <c r="B66" s="24"/>
    </row>
    <row r="67" ht="15.75" customHeight="1">
      <c r="A67" s="24"/>
      <c r="B67" s="24"/>
    </row>
    <row r="68" ht="15.75" customHeight="1">
      <c r="A68" s="24"/>
      <c r="B68" s="24"/>
    </row>
    <row r="69" ht="15.75" customHeight="1">
      <c r="A69" s="24"/>
      <c r="B69" s="24"/>
    </row>
    <row r="70" ht="15.75" customHeight="1">
      <c r="A70" s="24"/>
      <c r="B70" s="24"/>
    </row>
    <row r="71" ht="15.75" customHeight="1">
      <c r="A71" s="24"/>
      <c r="B71" s="24"/>
    </row>
    <row r="72" ht="15.75" customHeight="1">
      <c r="A72" s="24"/>
      <c r="B72" s="24"/>
    </row>
    <row r="73" ht="15.75" customHeight="1">
      <c r="A73" s="24"/>
      <c r="B73" s="24"/>
    </row>
    <row r="74" ht="15.75" customHeight="1">
      <c r="A74" s="24"/>
      <c r="B74" s="24"/>
    </row>
    <row r="75" ht="15.75" customHeight="1">
      <c r="A75" s="24"/>
      <c r="B75" s="24"/>
    </row>
    <row r="76" ht="15.75" customHeight="1">
      <c r="A76" s="24"/>
      <c r="B76" s="24"/>
    </row>
    <row r="77" ht="15.75" customHeight="1">
      <c r="A77" s="24"/>
      <c r="B77" s="24"/>
    </row>
    <row r="78" ht="15.75" customHeight="1">
      <c r="A78" s="24"/>
      <c r="B78" s="24"/>
    </row>
    <row r="79" ht="15.75" customHeight="1">
      <c r="A79" s="24"/>
      <c r="B79" s="24"/>
    </row>
    <row r="80" ht="15.75" customHeight="1">
      <c r="A80" s="24"/>
      <c r="B80" s="24"/>
    </row>
    <row r="81" ht="15.75" customHeight="1">
      <c r="A81" s="24"/>
      <c r="B81" s="24"/>
    </row>
    <row r="82" ht="15.75" customHeight="1">
      <c r="A82" s="24"/>
      <c r="B82" s="24"/>
    </row>
    <row r="83" ht="15.75" customHeight="1">
      <c r="A83" s="24"/>
      <c r="B83" s="24"/>
    </row>
    <row r="84" ht="15.75" customHeight="1">
      <c r="A84" s="24"/>
      <c r="B84" s="24"/>
    </row>
    <row r="85" ht="15.75" customHeight="1">
      <c r="A85" s="24"/>
      <c r="B85" s="24"/>
    </row>
    <row r="86" ht="15.75" customHeight="1">
      <c r="A86" s="24"/>
      <c r="B86" s="24"/>
    </row>
    <row r="87" ht="15.75" customHeight="1">
      <c r="A87" s="24"/>
      <c r="B87" s="24"/>
    </row>
    <row r="88" ht="15.75" customHeight="1">
      <c r="A88" s="24"/>
      <c r="B88" s="24"/>
    </row>
    <row r="89" ht="15.75" customHeight="1">
      <c r="A89" s="24"/>
      <c r="B89" s="24"/>
    </row>
    <row r="90" ht="15.75" customHeight="1">
      <c r="A90" s="24"/>
      <c r="B90" s="24"/>
    </row>
    <row r="91" ht="15.75" customHeight="1">
      <c r="A91" s="24"/>
      <c r="B91" s="24"/>
    </row>
    <row r="92" ht="15.75" customHeight="1">
      <c r="A92" s="24"/>
      <c r="B92" s="24"/>
    </row>
    <row r="93" ht="15.75" customHeight="1">
      <c r="A93" s="24"/>
      <c r="B93" s="24"/>
    </row>
    <row r="94" ht="15.75" customHeight="1">
      <c r="A94" s="24"/>
      <c r="B94" s="24"/>
    </row>
    <row r="95" ht="15.75" customHeight="1">
      <c r="A95" s="24"/>
      <c r="B95" s="24"/>
    </row>
    <row r="96" ht="15.75" customHeight="1">
      <c r="A96" s="24"/>
      <c r="B96" s="24"/>
    </row>
    <row r="97" ht="15.75" customHeight="1">
      <c r="A97" s="24"/>
      <c r="B97" s="24"/>
    </row>
    <row r="98" ht="15.75" customHeight="1">
      <c r="A98" s="24"/>
      <c r="B98" s="24"/>
    </row>
    <row r="99" ht="15.75" customHeight="1">
      <c r="A99" s="24"/>
      <c r="B99" s="24"/>
    </row>
    <row r="100" ht="15.75" customHeight="1">
      <c r="A100" s="24"/>
      <c r="B100" s="24"/>
    </row>
    <row r="101" ht="15.75" customHeight="1">
      <c r="A101" s="24"/>
      <c r="B101" s="24"/>
    </row>
    <row r="102" ht="15.75" customHeight="1">
      <c r="A102" s="24"/>
      <c r="B102" s="24"/>
    </row>
    <row r="103" ht="15.75" customHeight="1">
      <c r="A103" s="24"/>
      <c r="B103" s="24"/>
    </row>
    <row r="104" ht="15.75" customHeight="1">
      <c r="A104" s="24"/>
      <c r="B104" s="24"/>
    </row>
    <row r="105" ht="15.75" customHeight="1">
      <c r="A105" s="24"/>
      <c r="B105" s="24"/>
    </row>
    <row r="106" ht="15.75" customHeight="1">
      <c r="A106" s="24"/>
      <c r="B106" s="24"/>
    </row>
    <row r="107" ht="15.75" customHeight="1">
      <c r="A107" s="24"/>
      <c r="B107" s="24"/>
    </row>
    <row r="108" ht="15.75" customHeight="1">
      <c r="A108" s="24"/>
      <c r="B108" s="24"/>
    </row>
    <row r="109" ht="15.75" customHeight="1">
      <c r="A109" s="24"/>
      <c r="B109" s="24"/>
    </row>
    <row r="110" ht="15.75" customHeight="1">
      <c r="A110" s="24"/>
      <c r="B110" s="24"/>
    </row>
    <row r="111" ht="15.75" customHeight="1">
      <c r="A111" s="24"/>
      <c r="B111" s="24"/>
    </row>
    <row r="112" ht="15.75" customHeight="1">
      <c r="A112" s="24"/>
      <c r="B112" s="24"/>
    </row>
    <row r="113" ht="15.75" customHeight="1">
      <c r="A113" s="24"/>
      <c r="B113" s="24"/>
    </row>
    <row r="114" ht="15.75" customHeight="1">
      <c r="A114" s="24"/>
      <c r="B114" s="24"/>
    </row>
    <row r="115" ht="15.75" customHeight="1">
      <c r="A115" s="24"/>
      <c r="B115" s="24"/>
    </row>
    <row r="116" ht="15.75" customHeight="1">
      <c r="A116" s="24"/>
      <c r="B116" s="24"/>
    </row>
    <row r="117" ht="15.75" customHeight="1">
      <c r="A117" s="24"/>
      <c r="B117" s="24"/>
    </row>
    <row r="118" ht="15.75" customHeight="1">
      <c r="A118" s="24"/>
      <c r="B118" s="24"/>
    </row>
    <row r="119" ht="15.75" customHeight="1">
      <c r="A119" s="24"/>
      <c r="B119" s="24"/>
    </row>
    <row r="120" ht="15.75" customHeight="1">
      <c r="A120" s="24"/>
      <c r="B120" s="24"/>
    </row>
    <row r="121" ht="15.75" customHeight="1">
      <c r="A121" s="24"/>
      <c r="B121" s="24"/>
    </row>
    <row r="122" ht="15.75" customHeight="1">
      <c r="A122" s="24"/>
      <c r="B122" s="24"/>
    </row>
    <row r="123" ht="15.75" customHeight="1">
      <c r="A123" s="24"/>
      <c r="B123" s="24"/>
    </row>
    <row r="124" ht="15.75" customHeight="1">
      <c r="A124" s="24"/>
      <c r="B124" s="24"/>
    </row>
    <row r="125" ht="15.75" customHeight="1">
      <c r="A125" s="24"/>
      <c r="B125" s="24"/>
    </row>
    <row r="126" ht="15.75" customHeight="1">
      <c r="A126" s="24"/>
      <c r="B126" s="24"/>
    </row>
    <row r="127" ht="15.75" customHeight="1">
      <c r="A127" s="24"/>
      <c r="B127" s="24"/>
    </row>
    <row r="128" ht="15.75" customHeight="1">
      <c r="A128" s="24"/>
      <c r="B128" s="24"/>
    </row>
    <row r="129" ht="15.75" customHeight="1">
      <c r="A129" s="24"/>
      <c r="B129" s="24"/>
    </row>
    <row r="130" ht="15.75" customHeight="1">
      <c r="A130" s="24"/>
      <c r="B130" s="24"/>
    </row>
    <row r="131" ht="15.75" customHeight="1">
      <c r="A131" s="24"/>
      <c r="B131" s="24"/>
    </row>
    <row r="132" ht="15.75" customHeight="1">
      <c r="A132" s="24"/>
      <c r="B132" s="24"/>
    </row>
    <row r="133" ht="15.75" customHeight="1">
      <c r="A133" s="24"/>
      <c r="B133" s="24"/>
    </row>
    <row r="134" ht="15.75" customHeight="1">
      <c r="A134" s="24"/>
      <c r="B134" s="24"/>
    </row>
    <row r="135" ht="15.75" customHeight="1">
      <c r="A135" s="24"/>
      <c r="B135" s="24"/>
    </row>
    <row r="136" ht="15.75" customHeight="1">
      <c r="A136" s="24"/>
      <c r="B136" s="24"/>
    </row>
    <row r="137" ht="15.75" customHeight="1">
      <c r="A137" s="24"/>
      <c r="B137" s="24"/>
    </row>
    <row r="138" ht="15.75" customHeight="1">
      <c r="A138" s="24"/>
      <c r="B138" s="24"/>
    </row>
    <row r="139" ht="15.75" customHeight="1">
      <c r="A139" s="24"/>
      <c r="B139" s="24"/>
    </row>
    <row r="140" ht="15.75" customHeight="1">
      <c r="A140" s="24"/>
      <c r="B140" s="24"/>
    </row>
    <row r="141" ht="15.75" customHeight="1">
      <c r="A141" s="24"/>
      <c r="B141" s="24"/>
    </row>
    <row r="142" ht="15.75" customHeight="1">
      <c r="A142" s="24"/>
      <c r="B142" s="24"/>
    </row>
    <row r="143" ht="15.75" customHeight="1">
      <c r="A143" s="24"/>
      <c r="B143" s="24"/>
    </row>
    <row r="144" ht="15.75" customHeight="1">
      <c r="A144" s="24"/>
      <c r="B144" s="24"/>
    </row>
    <row r="145" ht="15.75" customHeight="1">
      <c r="A145" s="24"/>
      <c r="B145" s="24"/>
    </row>
    <row r="146" ht="15.75" customHeight="1">
      <c r="A146" s="24"/>
      <c r="B146" s="24"/>
    </row>
    <row r="147" ht="15.75" customHeight="1">
      <c r="A147" s="24"/>
      <c r="B147" s="24"/>
    </row>
    <row r="148" ht="15.75" customHeight="1">
      <c r="A148" s="24"/>
      <c r="B148" s="24"/>
    </row>
    <row r="149" ht="15.75" customHeight="1">
      <c r="A149" s="24"/>
      <c r="B149" s="24"/>
    </row>
    <row r="150" ht="15.75" customHeight="1">
      <c r="A150" s="24"/>
      <c r="B150" s="24"/>
    </row>
    <row r="151" ht="15.75" customHeight="1">
      <c r="A151" s="24"/>
      <c r="B151" s="24"/>
    </row>
    <row r="152" ht="15.75" customHeight="1">
      <c r="A152" s="24"/>
      <c r="B152" s="24"/>
    </row>
    <row r="153" ht="15.75" customHeight="1">
      <c r="A153" s="24"/>
      <c r="B153" s="24"/>
    </row>
    <row r="154" ht="15.75" customHeight="1">
      <c r="A154" s="24"/>
      <c r="B154" s="24"/>
    </row>
    <row r="155" ht="15.75" customHeight="1">
      <c r="A155" s="24"/>
      <c r="B155" s="24"/>
    </row>
    <row r="156" ht="15.75" customHeight="1">
      <c r="A156" s="24"/>
      <c r="B156" s="24"/>
    </row>
    <row r="157" ht="15.75" customHeight="1">
      <c r="A157" s="24"/>
      <c r="B157" s="24"/>
    </row>
    <row r="158" ht="15.75" customHeight="1">
      <c r="A158" s="24"/>
      <c r="B158" s="24"/>
    </row>
    <row r="159" ht="15.75" customHeight="1">
      <c r="A159" s="24"/>
      <c r="B159" s="24"/>
    </row>
    <row r="160" ht="15.75" customHeight="1">
      <c r="A160" s="24"/>
      <c r="B160" s="24"/>
    </row>
    <row r="161" ht="15.75" customHeight="1">
      <c r="A161" s="24"/>
      <c r="B161" s="24"/>
    </row>
    <row r="162" ht="15.75" customHeight="1">
      <c r="A162" s="24"/>
      <c r="B162" s="24"/>
    </row>
    <row r="163" ht="15.75" customHeight="1">
      <c r="A163" s="24"/>
      <c r="B163" s="24"/>
    </row>
    <row r="164" ht="15.75" customHeight="1">
      <c r="A164" s="24"/>
      <c r="B164" s="24"/>
    </row>
    <row r="165" ht="15.75" customHeight="1">
      <c r="A165" s="24"/>
      <c r="B165" s="24"/>
    </row>
    <row r="166" ht="15.75" customHeight="1">
      <c r="A166" s="24"/>
      <c r="B166" s="24"/>
    </row>
    <row r="167" ht="15.75" customHeight="1">
      <c r="A167" s="24"/>
      <c r="B167" s="24"/>
    </row>
    <row r="168" ht="15.75" customHeight="1">
      <c r="A168" s="24"/>
      <c r="B168" s="24"/>
    </row>
    <row r="169" ht="15.75" customHeight="1">
      <c r="A169" s="24"/>
      <c r="B169" s="24"/>
    </row>
    <row r="170" ht="15.75" customHeight="1">
      <c r="A170" s="24"/>
      <c r="B170" s="24"/>
    </row>
    <row r="171" ht="15.75" customHeight="1">
      <c r="A171" s="24"/>
      <c r="B171" s="24"/>
    </row>
    <row r="172" ht="15.75" customHeight="1">
      <c r="A172" s="24"/>
      <c r="B172" s="24"/>
    </row>
    <row r="173" ht="15.75" customHeight="1">
      <c r="A173" s="24"/>
      <c r="B173" s="24"/>
    </row>
    <row r="174" ht="15.75" customHeight="1">
      <c r="A174" s="24"/>
      <c r="B174" s="24"/>
    </row>
    <row r="175" ht="15.75" customHeight="1">
      <c r="A175" s="24"/>
      <c r="B175" s="24"/>
    </row>
    <row r="176" ht="15.75" customHeight="1">
      <c r="A176" s="24"/>
      <c r="B176" s="24"/>
    </row>
    <row r="177" ht="15.75" customHeight="1">
      <c r="A177" s="24"/>
      <c r="B177" s="24"/>
    </row>
    <row r="178" ht="15.75" customHeight="1">
      <c r="A178" s="24"/>
      <c r="B178" s="24"/>
    </row>
    <row r="179" ht="15.75" customHeight="1">
      <c r="A179" s="24"/>
      <c r="B179" s="24"/>
    </row>
    <row r="180" ht="15.75" customHeight="1">
      <c r="A180" s="24"/>
      <c r="B180" s="24"/>
    </row>
    <row r="181" ht="15.75" customHeight="1">
      <c r="A181" s="24"/>
      <c r="B181" s="24"/>
    </row>
    <row r="182" ht="15.75" customHeight="1">
      <c r="A182" s="24"/>
      <c r="B182" s="24"/>
    </row>
    <row r="183" ht="15.75" customHeight="1">
      <c r="A183" s="24"/>
      <c r="B183" s="24"/>
    </row>
    <row r="184" ht="15.75" customHeight="1">
      <c r="A184" s="24"/>
      <c r="B184" s="24"/>
    </row>
    <row r="185" ht="15.75" customHeight="1">
      <c r="A185" s="24"/>
      <c r="B185" s="24"/>
    </row>
    <row r="186" ht="15.75" customHeight="1">
      <c r="A186" s="24"/>
      <c r="B186" s="24"/>
    </row>
    <row r="187" ht="15.75" customHeight="1">
      <c r="A187" s="24"/>
      <c r="B187" s="24"/>
    </row>
    <row r="188" ht="15.75" customHeight="1">
      <c r="A188" s="24"/>
      <c r="B188" s="24"/>
    </row>
    <row r="189" ht="15.75" customHeight="1">
      <c r="A189" s="24"/>
      <c r="B189" s="24"/>
    </row>
    <row r="190" ht="15.75" customHeight="1">
      <c r="A190" s="24"/>
      <c r="B190" s="24"/>
    </row>
    <row r="191" ht="15.75" customHeight="1">
      <c r="A191" s="24"/>
      <c r="B191" s="24"/>
    </row>
    <row r="192" ht="15.75" customHeight="1">
      <c r="A192" s="24"/>
      <c r="B192" s="24"/>
    </row>
    <row r="193" ht="15.75" customHeight="1">
      <c r="A193" s="24"/>
      <c r="B193" s="24"/>
    </row>
    <row r="194" ht="15.75" customHeight="1">
      <c r="A194" s="24"/>
      <c r="B194" s="24"/>
    </row>
    <row r="195" ht="15.75" customHeight="1">
      <c r="A195" s="24"/>
      <c r="B195" s="24"/>
    </row>
    <row r="196" ht="15.75" customHeight="1">
      <c r="A196" s="24"/>
      <c r="B196" s="24"/>
    </row>
    <row r="197" ht="15.75" customHeight="1">
      <c r="A197" s="24"/>
      <c r="B197" s="24"/>
    </row>
    <row r="198" ht="15.75" customHeight="1">
      <c r="A198" s="24"/>
      <c r="B198" s="24"/>
    </row>
    <row r="199" ht="15.75" customHeight="1">
      <c r="A199" s="24"/>
      <c r="B199" s="24"/>
    </row>
    <row r="200" ht="15.75" customHeight="1">
      <c r="A200" s="24"/>
      <c r="B200" s="24"/>
    </row>
    <row r="201" ht="15.75" customHeight="1">
      <c r="A201" s="24"/>
      <c r="B201" s="24"/>
    </row>
    <row r="202" ht="15.75" customHeight="1">
      <c r="A202" s="24"/>
      <c r="B202" s="24"/>
    </row>
    <row r="203" ht="15.75" customHeight="1">
      <c r="A203" s="24"/>
      <c r="B203" s="24"/>
    </row>
    <row r="204" ht="15.75" customHeight="1">
      <c r="A204" s="24"/>
      <c r="B204" s="24"/>
    </row>
    <row r="205" ht="15.75" customHeight="1">
      <c r="A205" s="24"/>
      <c r="B205" s="24"/>
    </row>
    <row r="206" ht="15.75" customHeight="1">
      <c r="A206" s="24"/>
      <c r="B206" s="24"/>
    </row>
    <row r="207" ht="15.75" customHeight="1">
      <c r="A207" s="24"/>
      <c r="B207" s="24"/>
    </row>
    <row r="208" ht="15.75" customHeight="1">
      <c r="A208" s="24"/>
      <c r="B208" s="24"/>
    </row>
    <row r="209" ht="15.75" customHeight="1">
      <c r="A209" s="24"/>
      <c r="B209" s="24"/>
    </row>
    <row r="210" ht="15.75" customHeight="1">
      <c r="A210" s="24"/>
      <c r="B210" s="24"/>
    </row>
    <row r="211" ht="15.75" customHeight="1">
      <c r="A211" s="24"/>
      <c r="B211" s="24"/>
    </row>
    <row r="212" ht="15.75" customHeight="1">
      <c r="A212" s="24"/>
      <c r="B212" s="24"/>
    </row>
    <row r="213" ht="15.75" customHeight="1">
      <c r="A213" s="24"/>
      <c r="B213" s="24"/>
    </row>
    <row r="214" ht="15.75" customHeight="1">
      <c r="A214" s="24"/>
      <c r="B214" s="24"/>
    </row>
    <row r="215" ht="15.75" customHeight="1">
      <c r="A215" s="24"/>
      <c r="B215" s="24"/>
    </row>
    <row r="216" ht="15.75" customHeight="1">
      <c r="A216" s="24"/>
      <c r="B216" s="24"/>
    </row>
    <row r="217" ht="15.75" customHeight="1">
      <c r="A217" s="24"/>
      <c r="B217" s="24"/>
    </row>
    <row r="218" ht="15.75" customHeight="1">
      <c r="A218" s="24"/>
      <c r="B218" s="24"/>
    </row>
    <row r="219" ht="15.75" customHeight="1">
      <c r="A219" s="24"/>
      <c r="B219" s="24"/>
    </row>
    <row r="220" ht="15.75" customHeight="1">
      <c r="A220" s="24"/>
      <c r="B220" s="24"/>
    </row>
    <row r="221" ht="15.75" customHeight="1">
      <c r="A221" s="24"/>
      <c r="B221" s="24"/>
    </row>
    <row r="222" ht="15.75" customHeight="1">
      <c r="A222" s="24"/>
      <c r="B222" s="24"/>
    </row>
    <row r="223" ht="15.75" customHeight="1">
      <c r="A223" s="24"/>
      <c r="B223" s="24"/>
    </row>
    <row r="224" ht="15.75" customHeight="1">
      <c r="A224" s="24"/>
      <c r="B224" s="24"/>
    </row>
    <row r="225" ht="15.75" customHeight="1">
      <c r="A225" s="24"/>
      <c r="B225" s="24"/>
    </row>
    <row r="226" ht="15.75" customHeight="1">
      <c r="A226" s="24"/>
      <c r="B226" s="24"/>
    </row>
    <row r="227" ht="15.75" customHeight="1">
      <c r="A227" s="24"/>
      <c r="B227" s="24"/>
    </row>
    <row r="228" ht="15.75" customHeight="1">
      <c r="A228" s="24"/>
      <c r="B228" s="24"/>
    </row>
    <row r="229" ht="15.75" customHeight="1">
      <c r="A229" s="24"/>
      <c r="B229" s="24"/>
    </row>
    <row r="230" ht="15.75" customHeight="1">
      <c r="A230" s="24"/>
      <c r="B230" s="24"/>
    </row>
    <row r="231" ht="15.75" customHeight="1">
      <c r="A231" s="24"/>
      <c r="B231" s="24"/>
    </row>
    <row r="232" ht="15.75" customHeight="1">
      <c r="A232" s="24"/>
      <c r="B232" s="24"/>
    </row>
    <row r="233" ht="15.75" customHeight="1">
      <c r="A233" s="24"/>
      <c r="B233" s="24"/>
    </row>
    <row r="234" ht="15.75" customHeight="1">
      <c r="A234" s="24"/>
      <c r="B234" s="24"/>
    </row>
    <row r="235" ht="15.75" customHeight="1">
      <c r="A235" s="24"/>
      <c r="B235" s="24"/>
    </row>
    <row r="236" ht="15.75" customHeight="1">
      <c r="A236" s="24"/>
      <c r="B236" s="24"/>
    </row>
    <row r="237" ht="15.75" customHeight="1">
      <c r="A237" s="24"/>
      <c r="B237" s="24"/>
    </row>
    <row r="238" ht="15.75" customHeight="1">
      <c r="A238" s="24"/>
      <c r="B238" s="24"/>
    </row>
    <row r="239" ht="15.75" customHeight="1">
      <c r="A239" s="24"/>
      <c r="B239" s="24"/>
    </row>
    <row r="240" ht="15.75" customHeight="1">
      <c r="A240" s="24"/>
      <c r="B240" s="24"/>
    </row>
    <row r="241" ht="15.75" customHeight="1">
      <c r="A241" s="24"/>
      <c r="B241" s="24"/>
    </row>
    <row r="242" ht="15.75" customHeight="1">
      <c r="A242" s="24"/>
      <c r="B242" s="24"/>
    </row>
    <row r="243" ht="15.75" customHeight="1">
      <c r="A243" s="24"/>
      <c r="B243" s="24"/>
    </row>
    <row r="244" ht="15.75" customHeight="1">
      <c r="A244" s="24"/>
      <c r="B244" s="24"/>
    </row>
    <row r="245" ht="15.75" customHeight="1">
      <c r="A245" s="24"/>
      <c r="B245" s="24"/>
    </row>
    <row r="246" ht="15.75" customHeight="1">
      <c r="A246" s="24"/>
      <c r="B246" s="24"/>
    </row>
    <row r="247" ht="15.75" customHeight="1">
      <c r="A247" s="24"/>
      <c r="B247" s="24"/>
    </row>
    <row r="248" ht="15.75" customHeight="1">
      <c r="A248" s="24"/>
      <c r="B248" s="24"/>
    </row>
    <row r="249" ht="15.75" customHeight="1">
      <c r="A249" s="24"/>
      <c r="B249" s="24"/>
    </row>
    <row r="250" ht="15.75" customHeight="1">
      <c r="A250" s="24"/>
      <c r="B250" s="24"/>
    </row>
    <row r="251" ht="15.75" customHeight="1">
      <c r="A251" s="24"/>
      <c r="B251" s="24"/>
    </row>
    <row r="252" ht="15.75" customHeight="1">
      <c r="A252" s="24"/>
      <c r="B252" s="24"/>
    </row>
    <row r="253" ht="15.75" customHeight="1">
      <c r="A253" s="24"/>
      <c r="B253" s="24"/>
    </row>
    <row r="254" ht="15.75" customHeight="1">
      <c r="A254" s="24"/>
      <c r="B254" s="24"/>
    </row>
    <row r="255" ht="15.75" customHeight="1">
      <c r="A255" s="24"/>
      <c r="B255" s="24"/>
    </row>
    <row r="256" ht="15.75" customHeight="1">
      <c r="A256" s="24"/>
      <c r="B256" s="24"/>
    </row>
    <row r="257" ht="15.75" customHeight="1">
      <c r="A257" s="24"/>
      <c r="B257" s="24"/>
    </row>
    <row r="258" ht="15.75" customHeight="1">
      <c r="A258" s="24"/>
      <c r="B258" s="24"/>
    </row>
    <row r="259" ht="15.75" customHeight="1">
      <c r="A259" s="24"/>
      <c r="B259" s="24"/>
    </row>
    <row r="260" ht="15.75" customHeight="1">
      <c r="A260" s="24"/>
      <c r="B260" s="24"/>
    </row>
    <row r="261" ht="15.75" customHeight="1">
      <c r="A261" s="24"/>
      <c r="B261" s="24"/>
    </row>
    <row r="262" ht="15.75" customHeight="1">
      <c r="A262" s="24"/>
      <c r="B262" s="24"/>
    </row>
    <row r="263" ht="15.75" customHeight="1">
      <c r="A263" s="24"/>
      <c r="B263" s="24"/>
    </row>
    <row r="264" ht="15.75" customHeight="1">
      <c r="A264" s="24"/>
      <c r="B264" s="24"/>
    </row>
    <row r="265" ht="15.75" customHeight="1">
      <c r="A265" s="24"/>
      <c r="B265" s="24"/>
    </row>
    <row r="266" ht="15.75" customHeight="1">
      <c r="A266" s="24"/>
      <c r="B266" s="24"/>
    </row>
    <row r="267" ht="15.75" customHeight="1">
      <c r="A267" s="24"/>
      <c r="B267" s="24"/>
    </row>
    <row r="268" ht="15.75" customHeight="1">
      <c r="A268" s="24"/>
      <c r="B268" s="24"/>
    </row>
    <row r="269" ht="15.75" customHeight="1">
      <c r="A269" s="24"/>
      <c r="B269" s="24"/>
    </row>
    <row r="270" ht="15.75" customHeight="1">
      <c r="A270" s="24"/>
      <c r="B270" s="24"/>
    </row>
    <row r="271" ht="15.75" customHeight="1">
      <c r="A271" s="24"/>
      <c r="B271" s="24"/>
    </row>
    <row r="272" ht="15.75" customHeight="1">
      <c r="A272" s="24"/>
      <c r="B272" s="24"/>
    </row>
    <row r="273" ht="15.75" customHeight="1">
      <c r="A273" s="24"/>
      <c r="B273" s="24"/>
    </row>
    <row r="274" ht="15.75" customHeight="1">
      <c r="A274" s="24"/>
      <c r="B274" s="24"/>
    </row>
    <row r="275" ht="15.75" customHeight="1">
      <c r="A275" s="24"/>
      <c r="B275" s="24"/>
    </row>
    <row r="276" ht="15.75" customHeight="1">
      <c r="A276" s="24"/>
      <c r="B276" s="24"/>
    </row>
    <row r="277" ht="15.75" customHeight="1">
      <c r="A277" s="24"/>
      <c r="B277" s="24"/>
    </row>
    <row r="278" ht="15.75" customHeight="1">
      <c r="A278" s="24"/>
      <c r="B278" s="24"/>
    </row>
    <row r="279" ht="15.75" customHeight="1">
      <c r="A279" s="24"/>
      <c r="B279" s="24"/>
    </row>
    <row r="280" ht="15.75" customHeight="1">
      <c r="A280" s="24"/>
      <c r="B280" s="24"/>
    </row>
    <row r="281" ht="15.75" customHeight="1">
      <c r="A281" s="24"/>
      <c r="B281" s="24"/>
    </row>
    <row r="282" ht="15.75" customHeight="1">
      <c r="A282" s="24"/>
      <c r="B282" s="24"/>
    </row>
    <row r="283" ht="15.75" customHeight="1">
      <c r="A283" s="24"/>
      <c r="B283" s="24"/>
    </row>
    <row r="284" ht="15.75" customHeight="1">
      <c r="A284" s="24"/>
      <c r="B284" s="24"/>
    </row>
    <row r="285" ht="15.75" customHeight="1">
      <c r="A285" s="24"/>
      <c r="B285" s="24"/>
    </row>
    <row r="286" ht="15.75" customHeight="1">
      <c r="A286" s="24"/>
      <c r="B286" s="24"/>
    </row>
    <row r="287" ht="15.75" customHeight="1">
      <c r="A287" s="24"/>
      <c r="B287" s="24"/>
    </row>
    <row r="288" ht="15.75" customHeight="1">
      <c r="A288" s="24"/>
      <c r="B288" s="24"/>
    </row>
    <row r="289" ht="15.75" customHeight="1">
      <c r="A289" s="24"/>
      <c r="B289" s="24"/>
    </row>
    <row r="290" ht="15.75" customHeight="1">
      <c r="A290" s="24"/>
      <c r="B290" s="24"/>
    </row>
    <row r="291" ht="15.75" customHeight="1">
      <c r="A291" s="24"/>
      <c r="B291" s="24"/>
    </row>
    <row r="292" ht="15.75" customHeight="1">
      <c r="A292" s="24"/>
      <c r="B292" s="24"/>
    </row>
    <row r="293" ht="15.75" customHeight="1">
      <c r="A293" s="24"/>
      <c r="B293" s="24"/>
    </row>
    <row r="294" ht="15.75" customHeight="1">
      <c r="A294" s="24"/>
      <c r="B294" s="24"/>
    </row>
    <row r="295" ht="15.75" customHeight="1">
      <c r="A295" s="24"/>
      <c r="B295" s="24"/>
    </row>
    <row r="296" ht="15.75" customHeight="1">
      <c r="A296" s="24"/>
      <c r="B296" s="24"/>
    </row>
    <row r="297" ht="15.75" customHeight="1">
      <c r="A297" s="24"/>
      <c r="B297" s="24"/>
    </row>
    <row r="298" ht="15.75" customHeight="1">
      <c r="A298" s="24"/>
      <c r="B298" s="24"/>
    </row>
    <row r="299" ht="15.75" customHeight="1">
      <c r="A299" s="24"/>
      <c r="B299" s="24"/>
    </row>
    <row r="300" ht="15.75" customHeight="1">
      <c r="A300" s="24"/>
      <c r="B300" s="24"/>
    </row>
    <row r="301" ht="15.75" customHeight="1">
      <c r="A301" s="24"/>
      <c r="B301" s="24"/>
    </row>
    <row r="302" ht="15.75" customHeight="1">
      <c r="A302" s="24"/>
      <c r="B302" s="24"/>
    </row>
    <row r="303" ht="15.75" customHeight="1">
      <c r="A303" s="24"/>
      <c r="B303" s="24"/>
    </row>
    <row r="304" ht="15.75" customHeight="1">
      <c r="A304" s="24"/>
      <c r="B304" s="24"/>
    </row>
    <row r="305" ht="15.75" customHeight="1">
      <c r="A305" s="24"/>
      <c r="B305" s="24"/>
    </row>
    <row r="306" ht="15.75" customHeight="1">
      <c r="A306" s="24"/>
      <c r="B306" s="24"/>
    </row>
    <row r="307" ht="15.75" customHeight="1">
      <c r="A307" s="24"/>
      <c r="B307" s="24"/>
    </row>
    <row r="308" ht="15.75" customHeight="1">
      <c r="A308" s="24"/>
      <c r="B308" s="24"/>
    </row>
    <row r="309" ht="15.75" customHeight="1">
      <c r="A309" s="24"/>
      <c r="B309" s="24"/>
    </row>
    <row r="310" ht="15.75" customHeight="1">
      <c r="A310" s="24"/>
      <c r="B310" s="24"/>
    </row>
    <row r="311" ht="15.75" customHeight="1">
      <c r="A311" s="24"/>
      <c r="B311" s="24"/>
    </row>
    <row r="312" ht="15.75" customHeight="1">
      <c r="A312" s="24"/>
      <c r="B312" s="24"/>
    </row>
    <row r="313" ht="15.75" customHeight="1">
      <c r="A313" s="24"/>
      <c r="B313" s="24"/>
    </row>
    <row r="314" ht="15.75" customHeight="1">
      <c r="A314" s="24"/>
      <c r="B314" s="24"/>
    </row>
    <row r="315" ht="15.75" customHeight="1">
      <c r="A315" s="24"/>
      <c r="B315" s="24"/>
    </row>
    <row r="316" ht="15.75" customHeight="1">
      <c r="A316" s="24"/>
      <c r="B316" s="24"/>
    </row>
    <row r="317" ht="15.75" customHeight="1">
      <c r="A317" s="24"/>
      <c r="B317" s="24"/>
    </row>
    <row r="318" ht="15.75" customHeight="1">
      <c r="A318" s="24"/>
      <c r="B318" s="24"/>
    </row>
    <row r="319" ht="15.75" customHeight="1">
      <c r="A319" s="24"/>
      <c r="B319" s="24"/>
    </row>
    <row r="320" ht="15.75" customHeight="1">
      <c r="A320" s="24"/>
      <c r="B320" s="24"/>
    </row>
    <row r="321" ht="15.75" customHeight="1">
      <c r="A321" s="24"/>
      <c r="B321" s="24"/>
    </row>
    <row r="322" ht="15.75" customHeight="1">
      <c r="A322" s="24"/>
      <c r="B322" s="24"/>
    </row>
    <row r="323" ht="15.75" customHeight="1">
      <c r="A323" s="24"/>
      <c r="B323" s="24"/>
    </row>
    <row r="324" ht="15.75" customHeight="1">
      <c r="A324" s="24"/>
      <c r="B324" s="24"/>
    </row>
    <row r="325" ht="15.75" customHeight="1">
      <c r="A325" s="24"/>
      <c r="B325" s="24"/>
    </row>
    <row r="326" ht="15.75" customHeight="1">
      <c r="A326" s="24"/>
      <c r="B326" s="24"/>
    </row>
    <row r="327" ht="15.75" customHeight="1">
      <c r="A327" s="24"/>
      <c r="B327" s="24"/>
    </row>
    <row r="328" ht="15.75" customHeight="1">
      <c r="A328" s="24"/>
      <c r="B328" s="24"/>
    </row>
    <row r="329" ht="15.75" customHeight="1">
      <c r="A329" s="24"/>
      <c r="B329" s="24"/>
    </row>
    <row r="330" ht="15.75" customHeight="1">
      <c r="A330" s="24"/>
      <c r="B330" s="24"/>
    </row>
    <row r="331" ht="15.75" customHeight="1">
      <c r="A331" s="24"/>
      <c r="B331" s="24"/>
    </row>
    <row r="332" ht="15.75" customHeight="1">
      <c r="A332" s="24"/>
      <c r="B332" s="24"/>
    </row>
    <row r="333" ht="15.75" customHeight="1">
      <c r="A333" s="24"/>
      <c r="B333" s="24"/>
    </row>
    <row r="334" ht="15.75" customHeight="1">
      <c r="A334" s="24"/>
      <c r="B334" s="24"/>
    </row>
    <row r="335" ht="15.75" customHeight="1">
      <c r="A335" s="24"/>
      <c r="B335" s="24"/>
    </row>
    <row r="336" ht="15.75" customHeight="1">
      <c r="A336" s="24"/>
      <c r="B336" s="24"/>
    </row>
    <row r="337" ht="15.75" customHeight="1">
      <c r="A337" s="24"/>
      <c r="B337" s="24"/>
    </row>
    <row r="338" ht="15.75" customHeight="1">
      <c r="A338" s="24"/>
      <c r="B338" s="24"/>
    </row>
    <row r="339" ht="15.75" customHeight="1">
      <c r="A339" s="24"/>
      <c r="B339" s="24"/>
    </row>
    <row r="340" ht="15.75" customHeight="1">
      <c r="A340" s="24"/>
      <c r="B340" s="24"/>
    </row>
    <row r="341" ht="15.75" customHeight="1">
      <c r="A341" s="24"/>
      <c r="B341" s="24"/>
    </row>
    <row r="342" ht="15.75" customHeight="1">
      <c r="A342" s="24"/>
      <c r="B342" s="24"/>
    </row>
    <row r="343" ht="15.75" customHeight="1">
      <c r="A343" s="24"/>
      <c r="B343" s="24"/>
    </row>
    <row r="344" ht="15.75" customHeight="1">
      <c r="A344" s="24"/>
      <c r="B344" s="24"/>
    </row>
    <row r="345" ht="15.75" customHeight="1">
      <c r="A345" s="24"/>
      <c r="B345" s="24"/>
    </row>
    <row r="346" ht="15.75" customHeight="1">
      <c r="A346" s="24"/>
      <c r="B346" s="24"/>
    </row>
    <row r="347" ht="15.75" customHeight="1">
      <c r="A347" s="24"/>
      <c r="B347" s="24"/>
    </row>
    <row r="348" ht="15.75" customHeight="1">
      <c r="A348" s="24"/>
      <c r="B348" s="24"/>
    </row>
    <row r="349" ht="15.75" customHeight="1">
      <c r="A349" s="24"/>
      <c r="B349" s="24"/>
    </row>
    <row r="350" ht="15.75" customHeight="1">
      <c r="A350" s="24"/>
      <c r="B350" s="24"/>
    </row>
    <row r="351" ht="15.75" customHeight="1">
      <c r="A351" s="24"/>
      <c r="B351" s="24"/>
    </row>
    <row r="352" ht="15.75" customHeight="1">
      <c r="A352" s="24"/>
      <c r="B352" s="24"/>
    </row>
    <row r="353" ht="15.75" customHeight="1">
      <c r="A353" s="24"/>
      <c r="B353" s="24"/>
    </row>
    <row r="354" ht="15.75" customHeight="1">
      <c r="A354" s="24"/>
      <c r="B354" s="24"/>
    </row>
    <row r="355" ht="15.75" customHeight="1">
      <c r="A355" s="24"/>
      <c r="B355" s="24"/>
    </row>
    <row r="356" ht="15.75" customHeight="1">
      <c r="A356" s="24"/>
      <c r="B356" s="24"/>
    </row>
    <row r="357" ht="15.75" customHeight="1">
      <c r="A357" s="24"/>
      <c r="B357" s="24"/>
    </row>
    <row r="358" ht="15.75" customHeight="1">
      <c r="A358" s="24"/>
      <c r="B358" s="24"/>
    </row>
    <row r="359" ht="15.75" customHeight="1">
      <c r="A359" s="24"/>
      <c r="B359" s="24"/>
    </row>
    <row r="360" ht="15.75" customHeight="1">
      <c r="A360" s="24"/>
      <c r="B360" s="24"/>
    </row>
    <row r="361" ht="15.75" customHeight="1">
      <c r="A361" s="24"/>
      <c r="B361" s="24"/>
    </row>
    <row r="362" ht="15.75" customHeight="1">
      <c r="A362" s="24"/>
      <c r="B362" s="24"/>
    </row>
    <row r="363" ht="15.75" customHeight="1">
      <c r="A363" s="24"/>
      <c r="B363" s="24"/>
    </row>
    <row r="364" ht="15.75" customHeight="1">
      <c r="A364" s="24"/>
      <c r="B364" s="24"/>
    </row>
    <row r="365" ht="15.75" customHeight="1">
      <c r="A365" s="24"/>
      <c r="B365" s="24"/>
    </row>
    <row r="366" ht="15.75" customHeight="1">
      <c r="A366" s="24"/>
      <c r="B366" s="24"/>
    </row>
    <row r="367" ht="15.75" customHeight="1">
      <c r="A367" s="24"/>
      <c r="B367" s="24"/>
    </row>
    <row r="368" ht="15.75" customHeight="1">
      <c r="A368" s="24"/>
      <c r="B368" s="24"/>
    </row>
    <row r="369" ht="15.75" customHeight="1">
      <c r="A369" s="24"/>
      <c r="B369" s="24"/>
    </row>
    <row r="370" ht="15.75" customHeight="1">
      <c r="A370" s="24"/>
      <c r="B370" s="24"/>
    </row>
    <row r="371" ht="15.75" customHeight="1">
      <c r="A371" s="24"/>
      <c r="B371" s="24"/>
    </row>
    <row r="372" ht="15.75" customHeight="1">
      <c r="A372" s="24"/>
      <c r="B372" s="24"/>
    </row>
    <row r="373" ht="15.75" customHeight="1">
      <c r="A373" s="24"/>
      <c r="B373" s="24"/>
    </row>
    <row r="374" ht="15.75" customHeight="1">
      <c r="A374" s="24"/>
      <c r="B374" s="24"/>
    </row>
    <row r="375" ht="15.75" customHeight="1">
      <c r="A375" s="24"/>
      <c r="B375" s="24"/>
    </row>
    <row r="376" ht="15.75" customHeight="1">
      <c r="A376" s="24"/>
      <c r="B376" s="24"/>
    </row>
    <row r="377" ht="15.75" customHeight="1">
      <c r="A377" s="24"/>
      <c r="B377" s="24"/>
    </row>
    <row r="378" ht="15.75" customHeight="1">
      <c r="A378" s="24"/>
      <c r="B378" s="24"/>
    </row>
    <row r="379" ht="15.75" customHeight="1">
      <c r="A379" s="24"/>
      <c r="B379" s="24"/>
    </row>
    <row r="380" ht="15.75" customHeight="1">
      <c r="A380" s="24"/>
      <c r="B380" s="24"/>
    </row>
    <row r="381" ht="15.75" customHeight="1">
      <c r="A381" s="24"/>
      <c r="B381" s="24"/>
    </row>
    <row r="382" ht="15.75" customHeight="1">
      <c r="A382" s="24"/>
      <c r="B382" s="24"/>
    </row>
    <row r="383" ht="15.75" customHeight="1">
      <c r="A383" s="24"/>
      <c r="B383" s="24"/>
    </row>
    <row r="384" ht="15.75" customHeight="1">
      <c r="A384" s="24"/>
      <c r="B384" s="24"/>
    </row>
    <row r="385" ht="15.75" customHeight="1">
      <c r="A385" s="24"/>
      <c r="B385" s="24"/>
    </row>
    <row r="386" ht="15.75" customHeight="1">
      <c r="A386" s="24"/>
      <c r="B386" s="24"/>
    </row>
    <row r="387" ht="15.75" customHeight="1">
      <c r="A387" s="24"/>
      <c r="B387" s="24"/>
    </row>
    <row r="388" ht="15.75" customHeight="1">
      <c r="A388" s="24"/>
      <c r="B388" s="24"/>
    </row>
    <row r="389" ht="15.75" customHeight="1">
      <c r="A389" s="24"/>
      <c r="B389" s="24"/>
    </row>
    <row r="390" ht="15.75" customHeight="1">
      <c r="A390" s="24"/>
      <c r="B390" s="24"/>
    </row>
    <row r="391" ht="15.75" customHeight="1">
      <c r="A391" s="24"/>
      <c r="B391" s="24"/>
    </row>
    <row r="392" ht="15.75" customHeight="1">
      <c r="A392" s="24"/>
      <c r="B392" s="24"/>
    </row>
    <row r="393" ht="15.75" customHeight="1">
      <c r="A393" s="24"/>
      <c r="B393" s="24"/>
    </row>
    <row r="394" ht="15.75" customHeight="1">
      <c r="A394" s="24"/>
      <c r="B394" s="24"/>
    </row>
    <row r="395" ht="15.75" customHeight="1">
      <c r="A395" s="24"/>
      <c r="B395" s="24"/>
    </row>
    <row r="396" ht="15.75" customHeight="1">
      <c r="A396" s="24"/>
      <c r="B396" s="24"/>
    </row>
    <row r="397" ht="15.75" customHeight="1">
      <c r="A397" s="24"/>
      <c r="B397" s="24"/>
    </row>
    <row r="398" ht="15.75" customHeight="1">
      <c r="A398" s="24"/>
      <c r="B398" s="24"/>
    </row>
    <row r="399" ht="15.75" customHeight="1">
      <c r="A399" s="24"/>
      <c r="B399" s="24"/>
    </row>
    <row r="400" ht="15.75" customHeight="1">
      <c r="A400" s="24"/>
      <c r="B400" s="24"/>
    </row>
    <row r="401" ht="15.75" customHeight="1">
      <c r="A401" s="24"/>
      <c r="B401" s="24"/>
    </row>
    <row r="402" ht="15.75" customHeight="1">
      <c r="A402" s="24"/>
      <c r="B402" s="24"/>
    </row>
    <row r="403" ht="15.75" customHeight="1">
      <c r="A403" s="24"/>
      <c r="B403" s="24"/>
    </row>
    <row r="404" ht="15.75" customHeight="1">
      <c r="A404" s="24"/>
      <c r="B404" s="24"/>
    </row>
    <row r="405" ht="15.75" customHeight="1">
      <c r="A405" s="24"/>
      <c r="B405" s="24"/>
    </row>
    <row r="406" ht="15.75" customHeight="1">
      <c r="A406" s="24"/>
      <c r="B406" s="24"/>
    </row>
    <row r="407" ht="15.75" customHeight="1">
      <c r="A407" s="24"/>
      <c r="B407" s="24"/>
    </row>
    <row r="408" ht="15.75" customHeight="1">
      <c r="A408" s="24"/>
      <c r="B408" s="24"/>
    </row>
    <row r="409" ht="15.75" customHeight="1">
      <c r="A409" s="24"/>
      <c r="B409" s="24"/>
    </row>
    <row r="410" ht="15.75" customHeight="1">
      <c r="A410" s="24"/>
      <c r="B410" s="24"/>
    </row>
    <row r="411" ht="15.75" customHeight="1">
      <c r="A411" s="24"/>
      <c r="B411" s="24"/>
    </row>
    <row r="412" ht="15.75" customHeight="1">
      <c r="A412" s="24"/>
      <c r="B412" s="24"/>
    </row>
    <row r="413" ht="15.75" customHeight="1">
      <c r="A413" s="24"/>
      <c r="B413" s="24"/>
    </row>
    <row r="414" ht="15.75" customHeight="1">
      <c r="A414" s="24"/>
      <c r="B414" s="24"/>
    </row>
    <row r="415" ht="15.75" customHeight="1">
      <c r="A415" s="24"/>
      <c r="B415" s="24"/>
    </row>
    <row r="416" ht="15.75" customHeight="1">
      <c r="A416" s="24"/>
      <c r="B416" s="24"/>
    </row>
    <row r="417" ht="15.75" customHeight="1">
      <c r="A417" s="24"/>
      <c r="B417" s="24"/>
    </row>
    <row r="418" ht="15.75" customHeight="1">
      <c r="A418" s="24"/>
      <c r="B418" s="24"/>
    </row>
    <row r="419" ht="15.75" customHeight="1">
      <c r="A419" s="24"/>
      <c r="B419" s="24"/>
    </row>
    <row r="420" ht="15.75" customHeight="1">
      <c r="A420" s="24"/>
      <c r="B420" s="24"/>
    </row>
    <row r="421" ht="15.75" customHeight="1">
      <c r="A421" s="24"/>
      <c r="B421" s="24"/>
    </row>
    <row r="422" ht="15.75" customHeight="1">
      <c r="A422" s="24"/>
      <c r="B422" s="24"/>
    </row>
    <row r="423" ht="15.75" customHeight="1">
      <c r="A423" s="24"/>
      <c r="B423" s="24"/>
    </row>
    <row r="424" ht="15.75" customHeight="1">
      <c r="A424" s="24"/>
      <c r="B424" s="24"/>
    </row>
    <row r="425" ht="15.75" customHeight="1">
      <c r="A425" s="24"/>
      <c r="B425" s="24"/>
    </row>
    <row r="426" ht="15.75" customHeight="1">
      <c r="A426" s="24"/>
      <c r="B426" s="24"/>
    </row>
    <row r="427" ht="15.75" customHeight="1">
      <c r="A427" s="24"/>
      <c r="B427" s="24"/>
    </row>
    <row r="428" ht="15.75" customHeight="1">
      <c r="A428" s="24"/>
      <c r="B428" s="24"/>
    </row>
    <row r="429" ht="15.75" customHeight="1">
      <c r="A429" s="24"/>
      <c r="B429" s="24"/>
    </row>
    <row r="430" ht="15.75" customHeight="1">
      <c r="A430" s="24"/>
      <c r="B430" s="24"/>
    </row>
    <row r="431" ht="15.75" customHeight="1">
      <c r="A431" s="24"/>
      <c r="B431" s="24"/>
    </row>
    <row r="432" ht="15.75" customHeight="1">
      <c r="A432" s="24"/>
      <c r="B432" s="24"/>
    </row>
    <row r="433" ht="15.75" customHeight="1">
      <c r="A433" s="24"/>
      <c r="B433" s="24"/>
    </row>
    <row r="434" ht="15.75" customHeight="1">
      <c r="A434" s="24"/>
      <c r="B434" s="24"/>
    </row>
    <row r="435" ht="15.75" customHeight="1">
      <c r="A435" s="24"/>
      <c r="B435" s="24"/>
    </row>
    <row r="436" ht="15.75" customHeight="1">
      <c r="A436" s="24"/>
      <c r="B436" s="24"/>
    </row>
    <row r="437" ht="15.75" customHeight="1">
      <c r="A437" s="24"/>
      <c r="B437" s="24"/>
    </row>
    <row r="438" ht="15.75" customHeight="1">
      <c r="A438" s="24"/>
      <c r="B438" s="24"/>
    </row>
    <row r="439" ht="15.75" customHeight="1">
      <c r="A439" s="24"/>
      <c r="B439" s="24"/>
    </row>
    <row r="440" ht="15.75" customHeight="1">
      <c r="A440" s="24"/>
      <c r="B440" s="24"/>
    </row>
    <row r="441" ht="15.75" customHeight="1">
      <c r="A441" s="24"/>
      <c r="B441" s="24"/>
    </row>
    <row r="442" ht="15.75" customHeight="1">
      <c r="A442" s="24"/>
      <c r="B442" s="24"/>
    </row>
    <row r="443" ht="15.75" customHeight="1">
      <c r="A443" s="24"/>
      <c r="B443" s="24"/>
    </row>
    <row r="444" ht="15.75" customHeight="1">
      <c r="A444" s="24"/>
      <c r="B444" s="24"/>
    </row>
    <row r="445" ht="15.75" customHeight="1">
      <c r="A445" s="24"/>
      <c r="B445" s="24"/>
    </row>
    <row r="446" ht="15.75" customHeight="1">
      <c r="A446" s="24"/>
      <c r="B446" s="24"/>
    </row>
    <row r="447" ht="15.75" customHeight="1">
      <c r="A447" s="24"/>
      <c r="B447" s="24"/>
    </row>
    <row r="448" ht="15.75" customHeight="1">
      <c r="A448" s="24"/>
      <c r="B448" s="24"/>
    </row>
    <row r="449" ht="15.75" customHeight="1">
      <c r="A449" s="24"/>
      <c r="B449" s="24"/>
    </row>
    <row r="450" ht="15.75" customHeight="1">
      <c r="A450" s="24"/>
      <c r="B450" s="24"/>
    </row>
    <row r="451" ht="15.75" customHeight="1">
      <c r="A451" s="24"/>
      <c r="B451" s="24"/>
    </row>
    <row r="452" ht="15.75" customHeight="1">
      <c r="A452" s="24"/>
      <c r="B452" s="24"/>
    </row>
    <row r="453" ht="15.75" customHeight="1">
      <c r="A453" s="24"/>
      <c r="B453" s="24"/>
    </row>
    <row r="454" ht="15.75" customHeight="1">
      <c r="A454" s="24"/>
      <c r="B454" s="24"/>
    </row>
    <row r="455" ht="15.75" customHeight="1">
      <c r="A455" s="24"/>
      <c r="B455" s="24"/>
    </row>
    <row r="456" ht="15.75" customHeight="1">
      <c r="A456" s="24"/>
      <c r="B456" s="24"/>
    </row>
    <row r="457" ht="15.75" customHeight="1">
      <c r="A457" s="24"/>
      <c r="B457" s="24"/>
    </row>
    <row r="458" ht="15.75" customHeight="1">
      <c r="A458" s="24"/>
      <c r="B458" s="24"/>
    </row>
    <row r="459" ht="15.75" customHeight="1">
      <c r="A459" s="24"/>
      <c r="B459" s="24"/>
    </row>
    <row r="460" ht="15.75" customHeight="1">
      <c r="A460" s="24"/>
      <c r="B460" s="24"/>
    </row>
    <row r="461" ht="15.75" customHeight="1">
      <c r="A461" s="24"/>
      <c r="B461" s="24"/>
    </row>
    <row r="462" ht="15.75" customHeight="1">
      <c r="A462" s="24"/>
      <c r="B462" s="24"/>
    </row>
    <row r="463" ht="15.75" customHeight="1">
      <c r="A463" s="24"/>
      <c r="B463" s="24"/>
    </row>
    <row r="464" ht="15.75" customHeight="1">
      <c r="A464" s="24"/>
      <c r="B464" s="24"/>
    </row>
    <row r="465" ht="15.75" customHeight="1">
      <c r="A465" s="24"/>
      <c r="B465" s="24"/>
    </row>
    <row r="466" ht="15.75" customHeight="1">
      <c r="A466" s="24"/>
      <c r="B466" s="24"/>
    </row>
    <row r="467" ht="15.75" customHeight="1">
      <c r="A467" s="24"/>
      <c r="B467" s="24"/>
    </row>
    <row r="468" ht="15.75" customHeight="1">
      <c r="A468" s="24"/>
      <c r="B468" s="24"/>
    </row>
    <row r="469" ht="15.75" customHeight="1">
      <c r="A469" s="24"/>
      <c r="B469" s="24"/>
    </row>
    <row r="470" ht="15.75" customHeight="1">
      <c r="A470" s="24"/>
      <c r="B470" s="24"/>
    </row>
    <row r="471" ht="15.75" customHeight="1">
      <c r="A471" s="24"/>
      <c r="B471" s="24"/>
    </row>
    <row r="472" ht="15.75" customHeight="1">
      <c r="A472" s="24"/>
      <c r="B472" s="24"/>
    </row>
    <row r="473" ht="15.75" customHeight="1">
      <c r="A473" s="24"/>
      <c r="B473" s="24"/>
    </row>
    <row r="474" ht="15.75" customHeight="1">
      <c r="A474" s="24"/>
      <c r="B474" s="24"/>
    </row>
    <row r="475" ht="15.75" customHeight="1">
      <c r="A475" s="24"/>
      <c r="B475" s="24"/>
    </row>
    <row r="476" ht="15.75" customHeight="1">
      <c r="A476" s="24"/>
      <c r="B476" s="24"/>
    </row>
    <row r="477" ht="15.75" customHeight="1">
      <c r="A477" s="24"/>
      <c r="B477" s="24"/>
    </row>
    <row r="478" ht="15.75" customHeight="1">
      <c r="A478" s="24"/>
      <c r="B478" s="24"/>
    </row>
    <row r="479" ht="15.75" customHeight="1">
      <c r="A479" s="24"/>
      <c r="B479" s="24"/>
    </row>
    <row r="480" ht="15.75" customHeight="1">
      <c r="A480" s="24"/>
      <c r="B480" s="24"/>
    </row>
    <row r="481" ht="15.75" customHeight="1">
      <c r="A481" s="24"/>
      <c r="B481" s="24"/>
    </row>
    <row r="482" ht="15.75" customHeight="1">
      <c r="A482" s="24"/>
      <c r="B482" s="24"/>
    </row>
    <row r="483" ht="15.75" customHeight="1">
      <c r="A483" s="24"/>
      <c r="B483" s="24"/>
    </row>
    <row r="484" ht="15.75" customHeight="1">
      <c r="A484" s="24"/>
      <c r="B484" s="24"/>
    </row>
    <row r="485" ht="15.75" customHeight="1">
      <c r="A485" s="24"/>
      <c r="B485" s="24"/>
    </row>
    <row r="486" ht="15.75" customHeight="1">
      <c r="A486" s="24"/>
      <c r="B486" s="24"/>
    </row>
    <row r="487" ht="15.75" customHeight="1">
      <c r="A487" s="24"/>
      <c r="B487" s="24"/>
    </row>
    <row r="488" ht="15.75" customHeight="1">
      <c r="A488" s="24"/>
      <c r="B488" s="24"/>
    </row>
    <row r="489" ht="15.75" customHeight="1">
      <c r="A489" s="24"/>
      <c r="B489" s="24"/>
    </row>
    <row r="490" ht="15.75" customHeight="1">
      <c r="A490" s="24"/>
      <c r="B490" s="24"/>
    </row>
    <row r="491" ht="15.75" customHeight="1">
      <c r="A491" s="24"/>
      <c r="B491" s="24"/>
    </row>
    <row r="492" ht="15.75" customHeight="1">
      <c r="A492" s="24"/>
      <c r="B492" s="24"/>
    </row>
    <row r="493" ht="15.75" customHeight="1">
      <c r="A493" s="24"/>
      <c r="B493" s="24"/>
    </row>
    <row r="494" ht="15.75" customHeight="1">
      <c r="A494" s="24"/>
      <c r="B494" s="24"/>
    </row>
    <row r="495" ht="15.75" customHeight="1">
      <c r="A495" s="24"/>
      <c r="B495" s="24"/>
    </row>
    <row r="496" ht="15.75" customHeight="1">
      <c r="A496" s="24"/>
      <c r="B496" s="24"/>
    </row>
    <row r="497" ht="15.75" customHeight="1">
      <c r="A497" s="24"/>
      <c r="B497" s="24"/>
    </row>
    <row r="498" ht="15.75" customHeight="1">
      <c r="A498" s="24"/>
      <c r="B498" s="24"/>
    </row>
    <row r="499" ht="15.75" customHeight="1">
      <c r="A499" s="24"/>
      <c r="B499" s="24"/>
    </row>
    <row r="500" ht="15.75" customHeight="1">
      <c r="A500" s="24"/>
      <c r="B500" s="24"/>
    </row>
    <row r="501" ht="15.75" customHeight="1">
      <c r="A501" s="24"/>
      <c r="B501" s="24"/>
    </row>
    <row r="502" ht="15.75" customHeight="1">
      <c r="A502" s="24"/>
      <c r="B502" s="24"/>
    </row>
    <row r="503" ht="15.75" customHeight="1">
      <c r="A503" s="24"/>
      <c r="B503" s="24"/>
    </row>
    <row r="504" ht="15.75" customHeight="1">
      <c r="A504" s="24"/>
      <c r="B504" s="24"/>
    </row>
    <row r="505" ht="15.75" customHeight="1">
      <c r="A505" s="24"/>
      <c r="B505" s="24"/>
    </row>
    <row r="506" ht="15.75" customHeight="1">
      <c r="A506" s="24"/>
      <c r="B506" s="24"/>
    </row>
    <row r="507" ht="15.75" customHeight="1">
      <c r="A507" s="24"/>
      <c r="B507" s="24"/>
    </row>
    <row r="508" ht="15.75" customHeight="1">
      <c r="A508" s="24"/>
      <c r="B508" s="24"/>
    </row>
    <row r="509" ht="15.75" customHeight="1">
      <c r="A509" s="24"/>
      <c r="B509" s="24"/>
    </row>
    <row r="510" ht="15.75" customHeight="1">
      <c r="A510" s="24"/>
      <c r="B510" s="24"/>
    </row>
    <row r="511" ht="15.75" customHeight="1">
      <c r="A511" s="24"/>
      <c r="B511" s="24"/>
    </row>
    <row r="512" ht="15.75" customHeight="1">
      <c r="A512" s="24"/>
      <c r="B512" s="24"/>
    </row>
    <row r="513" ht="15.75" customHeight="1">
      <c r="A513" s="24"/>
      <c r="B513" s="24"/>
    </row>
    <row r="514" ht="15.75" customHeight="1">
      <c r="A514" s="24"/>
      <c r="B514" s="24"/>
    </row>
    <row r="515" ht="15.75" customHeight="1">
      <c r="A515" s="24"/>
      <c r="B515" s="24"/>
    </row>
    <row r="516" ht="15.75" customHeight="1">
      <c r="A516" s="24"/>
      <c r="B516" s="24"/>
    </row>
    <row r="517" ht="15.75" customHeight="1">
      <c r="A517" s="24"/>
      <c r="B517" s="24"/>
    </row>
    <row r="518" ht="15.75" customHeight="1">
      <c r="A518" s="24"/>
      <c r="B518" s="24"/>
    </row>
    <row r="519" ht="15.75" customHeight="1">
      <c r="A519" s="24"/>
      <c r="B519" s="24"/>
    </row>
    <row r="520" ht="15.75" customHeight="1">
      <c r="A520" s="24"/>
      <c r="B520" s="24"/>
    </row>
    <row r="521" ht="15.75" customHeight="1">
      <c r="A521" s="24"/>
      <c r="B521" s="24"/>
    </row>
    <row r="522" ht="15.75" customHeight="1">
      <c r="A522" s="24"/>
      <c r="B522" s="24"/>
    </row>
    <row r="523" ht="15.75" customHeight="1">
      <c r="A523" s="24"/>
      <c r="B523" s="24"/>
    </row>
    <row r="524" ht="15.75" customHeight="1">
      <c r="A524" s="24"/>
      <c r="B524" s="24"/>
    </row>
    <row r="525" ht="15.75" customHeight="1">
      <c r="A525" s="24"/>
      <c r="B525" s="24"/>
    </row>
    <row r="526" ht="15.75" customHeight="1">
      <c r="A526" s="24"/>
      <c r="B526" s="24"/>
    </row>
    <row r="527" ht="15.75" customHeight="1">
      <c r="A527" s="24"/>
      <c r="B527" s="24"/>
    </row>
    <row r="528" ht="15.75" customHeight="1">
      <c r="A528" s="24"/>
      <c r="B528" s="24"/>
    </row>
    <row r="529" ht="15.75" customHeight="1">
      <c r="A529" s="24"/>
      <c r="B529" s="24"/>
    </row>
    <row r="530" ht="15.75" customHeight="1">
      <c r="A530" s="24"/>
      <c r="B530" s="24"/>
    </row>
    <row r="531" ht="15.75" customHeight="1">
      <c r="A531" s="24"/>
      <c r="B531" s="24"/>
    </row>
    <row r="532" ht="15.75" customHeight="1">
      <c r="A532" s="24"/>
      <c r="B532" s="24"/>
    </row>
    <row r="533" ht="15.75" customHeight="1">
      <c r="A533" s="24"/>
      <c r="B533" s="24"/>
    </row>
    <row r="534" ht="15.75" customHeight="1">
      <c r="A534" s="24"/>
      <c r="B534" s="24"/>
    </row>
    <row r="535" ht="15.75" customHeight="1">
      <c r="A535" s="24"/>
      <c r="B535" s="24"/>
    </row>
    <row r="536" ht="15.75" customHeight="1">
      <c r="A536" s="24"/>
      <c r="B536" s="24"/>
    </row>
    <row r="537" ht="15.75" customHeight="1">
      <c r="A537" s="24"/>
      <c r="B537" s="24"/>
    </row>
    <row r="538" ht="15.75" customHeight="1">
      <c r="A538" s="24"/>
      <c r="B538" s="24"/>
    </row>
    <row r="539" ht="15.75" customHeight="1">
      <c r="A539" s="24"/>
      <c r="B539" s="24"/>
    </row>
    <row r="540" ht="15.75" customHeight="1">
      <c r="A540" s="24"/>
      <c r="B540" s="24"/>
    </row>
    <row r="541" ht="15.75" customHeight="1">
      <c r="A541" s="24"/>
      <c r="B541" s="24"/>
    </row>
    <row r="542" ht="15.75" customHeight="1">
      <c r="A542" s="24"/>
      <c r="B542" s="24"/>
    </row>
    <row r="543" ht="15.75" customHeight="1">
      <c r="A543" s="24"/>
      <c r="B543" s="24"/>
    </row>
    <row r="544" ht="15.75" customHeight="1">
      <c r="A544" s="24"/>
      <c r="B544" s="24"/>
    </row>
    <row r="545" ht="15.75" customHeight="1">
      <c r="A545" s="24"/>
      <c r="B545" s="24"/>
    </row>
    <row r="546" ht="15.75" customHeight="1">
      <c r="A546" s="24"/>
      <c r="B546" s="24"/>
    </row>
    <row r="547" ht="15.75" customHeight="1">
      <c r="A547" s="24"/>
      <c r="B547" s="24"/>
    </row>
    <row r="548" ht="15.75" customHeight="1">
      <c r="A548" s="24"/>
      <c r="B548" s="24"/>
    </row>
    <row r="549" ht="15.75" customHeight="1">
      <c r="A549" s="24"/>
      <c r="B549" s="24"/>
    </row>
    <row r="550" ht="15.75" customHeight="1">
      <c r="A550" s="24"/>
      <c r="B550" s="24"/>
    </row>
    <row r="551" ht="15.75" customHeight="1">
      <c r="A551" s="24"/>
      <c r="B551" s="24"/>
    </row>
    <row r="552" ht="15.75" customHeight="1">
      <c r="A552" s="24"/>
      <c r="B552" s="24"/>
    </row>
    <row r="553" ht="15.75" customHeight="1">
      <c r="A553" s="24"/>
      <c r="B553" s="24"/>
    </row>
    <row r="554" ht="15.75" customHeight="1">
      <c r="A554" s="24"/>
      <c r="B554" s="24"/>
    </row>
    <row r="555" ht="15.75" customHeight="1">
      <c r="A555" s="24"/>
      <c r="B555" s="24"/>
    </row>
    <row r="556" ht="15.75" customHeight="1">
      <c r="A556" s="24"/>
      <c r="B556" s="24"/>
    </row>
    <row r="557" ht="15.75" customHeight="1">
      <c r="A557" s="24"/>
      <c r="B557" s="24"/>
    </row>
    <row r="558" ht="15.75" customHeight="1">
      <c r="A558" s="24"/>
      <c r="B558" s="24"/>
    </row>
    <row r="559" ht="15.75" customHeight="1">
      <c r="A559" s="24"/>
      <c r="B559" s="24"/>
    </row>
    <row r="560" ht="15.75" customHeight="1">
      <c r="A560" s="24"/>
      <c r="B560" s="24"/>
    </row>
    <row r="561" ht="15.75" customHeight="1">
      <c r="A561" s="24"/>
      <c r="B561" s="24"/>
    </row>
    <row r="562" ht="15.75" customHeight="1">
      <c r="A562" s="24"/>
      <c r="B562" s="24"/>
    </row>
    <row r="563" ht="15.75" customHeight="1">
      <c r="A563" s="24"/>
      <c r="B563" s="24"/>
    </row>
    <row r="564" ht="15.75" customHeight="1">
      <c r="A564" s="24"/>
      <c r="B564" s="24"/>
    </row>
    <row r="565" ht="15.75" customHeight="1">
      <c r="A565" s="24"/>
      <c r="B565" s="24"/>
    </row>
    <row r="566" ht="15.75" customHeight="1">
      <c r="A566" s="24"/>
      <c r="B566" s="24"/>
    </row>
    <row r="567" ht="15.75" customHeight="1">
      <c r="A567" s="24"/>
      <c r="B567" s="24"/>
    </row>
    <row r="568" ht="15.75" customHeight="1">
      <c r="A568" s="24"/>
      <c r="B568" s="24"/>
    </row>
    <row r="569" ht="15.75" customHeight="1">
      <c r="A569" s="24"/>
      <c r="B569" s="24"/>
    </row>
    <row r="570" ht="15.75" customHeight="1">
      <c r="A570" s="24"/>
      <c r="B570" s="24"/>
    </row>
    <row r="571" ht="15.75" customHeight="1">
      <c r="A571" s="24"/>
      <c r="B571" s="24"/>
    </row>
    <row r="572" ht="15.75" customHeight="1">
      <c r="A572" s="24"/>
      <c r="B572" s="24"/>
    </row>
    <row r="573" ht="15.75" customHeight="1">
      <c r="A573" s="24"/>
      <c r="B573" s="24"/>
    </row>
    <row r="574" ht="15.75" customHeight="1">
      <c r="A574" s="24"/>
      <c r="B574" s="24"/>
    </row>
    <row r="575" ht="15.75" customHeight="1">
      <c r="A575" s="24"/>
      <c r="B575" s="24"/>
    </row>
    <row r="576" ht="15.75" customHeight="1">
      <c r="A576" s="24"/>
      <c r="B576" s="24"/>
    </row>
    <row r="577" ht="15.75" customHeight="1">
      <c r="A577" s="24"/>
      <c r="B577" s="24"/>
    </row>
    <row r="578" ht="15.75" customHeight="1">
      <c r="A578" s="24"/>
      <c r="B578" s="24"/>
    </row>
    <row r="579" ht="15.75" customHeight="1">
      <c r="A579" s="24"/>
      <c r="B579" s="24"/>
    </row>
    <row r="580" ht="15.75" customHeight="1">
      <c r="A580" s="24"/>
      <c r="B580" s="24"/>
    </row>
    <row r="581" ht="15.75" customHeight="1">
      <c r="A581" s="24"/>
      <c r="B581" s="24"/>
    </row>
    <row r="582" ht="15.75" customHeight="1">
      <c r="A582" s="24"/>
      <c r="B582" s="24"/>
    </row>
    <row r="583" ht="15.75" customHeight="1">
      <c r="A583" s="24"/>
      <c r="B583" s="24"/>
    </row>
    <row r="584" ht="15.75" customHeight="1">
      <c r="A584" s="24"/>
      <c r="B584" s="24"/>
    </row>
    <row r="585" ht="15.75" customHeight="1">
      <c r="A585" s="24"/>
      <c r="B585" s="24"/>
    </row>
    <row r="586" ht="15.75" customHeight="1">
      <c r="A586" s="24"/>
      <c r="B586" s="24"/>
    </row>
    <row r="587" ht="15.75" customHeight="1">
      <c r="A587" s="24"/>
      <c r="B587" s="24"/>
    </row>
    <row r="588" ht="15.75" customHeight="1">
      <c r="A588" s="24"/>
      <c r="B588" s="24"/>
    </row>
    <row r="589" ht="15.75" customHeight="1">
      <c r="A589" s="24"/>
      <c r="B589" s="24"/>
    </row>
    <row r="590" ht="15.75" customHeight="1">
      <c r="A590" s="24"/>
      <c r="B590" s="24"/>
    </row>
    <row r="591" ht="15.75" customHeight="1">
      <c r="A591" s="24"/>
      <c r="B591" s="24"/>
    </row>
    <row r="592" ht="15.75" customHeight="1">
      <c r="A592" s="24"/>
      <c r="B592" s="24"/>
    </row>
    <row r="593" ht="15.75" customHeight="1">
      <c r="A593" s="24"/>
      <c r="B593" s="24"/>
    </row>
    <row r="594" ht="15.75" customHeight="1">
      <c r="A594" s="24"/>
      <c r="B594" s="24"/>
    </row>
    <row r="595" ht="15.75" customHeight="1">
      <c r="A595" s="24"/>
      <c r="B595" s="24"/>
    </row>
    <row r="596" ht="15.75" customHeight="1">
      <c r="A596" s="24"/>
      <c r="B596" s="24"/>
    </row>
    <row r="597" ht="15.75" customHeight="1">
      <c r="A597" s="24"/>
      <c r="B597" s="24"/>
    </row>
    <row r="598" ht="15.75" customHeight="1">
      <c r="A598" s="24"/>
      <c r="B598" s="24"/>
    </row>
    <row r="599" ht="15.75" customHeight="1">
      <c r="A599" s="24"/>
      <c r="B599" s="24"/>
    </row>
    <row r="600" ht="15.75" customHeight="1">
      <c r="A600" s="24"/>
      <c r="B600" s="24"/>
    </row>
    <row r="601" ht="15.75" customHeight="1">
      <c r="A601" s="24"/>
      <c r="B601" s="24"/>
    </row>
    <row r="602" ht="15.75" customHeight="1">
      <c r="A602" s="24"/>
      <c r="B602" s="24"/>
    </row>
    <row r="603" ht="15.75" customHeight="1">
      <c r="A603" s="24"/>
      <c r="B603" s="24"/>
    </row>
    <row r="604" ht="15.75" customHeight="1">
      <c r="A604" s="24"/>
      <c r="B604" s="24"/>
    </row>
    <row r="605" ht="15.75" customHeight="1">
      <c r="A605" s="24"/>
      <c r="B605" s="24"/>
    </row>
    <row r="606" ht="15.75" customHeight="1">
      <c r="A606" s="24"/>
      <c r="B606" s="24"/>
    </row>
    <row r="607" ht="15.75" customHeight="1">
      <c r="A607" s="24"/>
      <c r="B607" s="24"/>
    </row>
    <row r="608" ht="15.75" customHeight="1">
      <c r="A608" s="24"/>
      <c r="B608" s="24"/>
    </row>
    <row r="609" ht="15.75" customHeight="1">
      <c r="A609" s="24"/>
      <c r="B609" s="24"/>
    </row>
    <row r="610" ht="15.75" customHeight="1">
      <c r="A610" s="24"/>
      <c r="B610" s="24"/>
    </row>
    <row r="611" ht="15.75" customHeight="1">
      <c r="A611" s="24"/>
      <c r="B611" s="24"/>
    </row>
    <row r="612" ht="15.75" customHeight="1">
      <c r="A612" s="24"/>
      <c r="B612" s="24"/>
    </row>
    <row r="613" ht="15.75" customHeight="1">
      <c r="A613" s="24"/>
      <c r="B613" s="24"/>
    </row>
    <row r="614" ht="15.75" customHeight="1">
      <c r="A614" s="24"/>
      <c r="B614" s="24"/>
    </row>
    <row r="615" ht="15.75" customHeight="1">
      <c r="A615" s="24"/>
      <c r="B615" s="24"/>
    </row>
    <row r="616" ht="15.75" customHeight="1">
      <c r="A616" s="24"/>
      <c r="B616" s="24"/>
    </row>
    <row r="617" ht="15.75" customHeight="1">
      <c r="A617" s="24"/>
      <c r="B617" s="24"/>
    </row>
    <row r="618" ht="15.75" customHeight="1">
      <c r="A618" s="24"/>
      <c r="B618" s="24"/>
    </row>
    <row r="619" ht="15.75" customHeight="1">
      <c r="A619" s="24"/>
      <c r="B619" s="24"/>
    </row>
    <row r="620" ht="15.75" customHeight="1">
      <c r="A620" s="24"/>
      <c r="B620" s="24"/>
    </row>
    <row r="621" ht="15.75" customHeight="1">
      <c r="A621" s="24"/>
      <c r="B621" s="24"/>
    </row>
    <row r="622" ht="15.75" customHeight="1">
      <c r="A622" s="24"/>
      <c r="B622" s="24"/>
    </row>
    <row r="623" ht="15.75" customHeight="1">
      <c r="A623" s="24"/>
      <c r="B623" s="24"/>
    </row>
    <row r="624" ht="15.75" customHeight="1">
      <c r="A624" s="24"/>
      <c r="B624" s="24"/>
    </row>
    <row r="625" ht="15.75" customHeight="1">
      <c r="A625" s="24"/>
      <c r="B625" s="24"/>
    </row>
    <row r="626" ht="15.75" customHeight="1">
      <c r="A626" s="24"/>
      <c r="B626" s="24"/>
    </row>
    <row r="627" ht="15.75" customHeight="1">
      <c r="A627" s="24"/>
      <c r="B627" s="24"/>
    </row>
    <row r="628" ht="15.75" customHeight="1">
      <c r="A628" s="24"/>
      <c r="B628" s="24"/>
    </row>
    <row r="629" ht="15.75" customHeight="1">
      <c r="A629" s="24"/>
      <c r="B629" s="24"/>
    </row>
    <row r="630" ht="15.75" customHeight="1">
      <c r="A630" s="24"/>
      <c r="B630" s="24"/>
    </row>
    <row r="631" ht="15.75" customHeight="1">
      <c r="A631" s="24"/>
      <c r="B631" s="24"/>
    </row>
    <row r="632" ht="15.75" customHeight="1">
      <c r="A632" s="24"/>
      <c r="B632" s="24"/>
    </row>
    <row r="633" ht="15.75" customHeight="1">
      <c r="A633" s="24"/>
      <c r="B633" s="24"/>
    </row>
    <row r="634" ht="15.75" customHeight="1">
      <c r="A634" s="24"/>
      <c r="B634" s="24"/>
    </row>
    <row r="635" ht="15.75" customHeight="1">
      <c r="A635" s="24"/>
      <c r="B635" s="24"/>
    </row>
    <row r="636" ht="15.75" customHeight="1">
      <c r="A636" s="24"/>
      <c r="B636" s="24"/>
    </row>
    <row r="637" ht="15.75" customHeight="1">
      <c r="A637" s="24"/>
      <c r="B637" s="24"/>
    </row>
    <row r="638" ht="15.75" customHeight="1">
      <c r="A638" s="24"/>
      <c r="B638" s="24"/>
    </row>
    <row r="639" ht="15.75" customHeight="1">
      <c r="A639" s="24"/>
      <c r="B639" s="24"/>
    </row>
    <row r="640" ht="15.75" customHeight="1">
      <c r="A640" s="24"/>
      <c r="B640" s="24"/>
    </row>
    <row r="641" ht="15.75" customHeight="1">
      <c r="A641" s="24"/>
      <c r="B641" s="24"/>
    </row>
    <row r="642" ht="15.75" customHeight="1">
      <c r="A642" s="24"/>
      <c r="B642" s="24"/>
    </row>
    <row r="643" ht="15.75" customHeight="1">
      <c r="A643" s="24"/>
      <c r="B643" s="24"/>
    </row>
    <row r="644" ht="15.75" customHeight="1">
      <c r="A644" s="24"/>
      <c r="B644" s="24"/>
    </row>
    <row r="645" ht="15.75" customHeight="1">
      <c r="A645" s="24"/>
      <c r="B645" s="24"/>
    </row>
    <row r="646" ht="15.75" customHeight="1">
      <c r="A646" s="24"/>
      <c r="B646" s="24"/>
    </row>
    <row r="647" ht="15.75" customHeight="1">
      <c r="A647" s="24"/>
      <c r="B647" s="24"/>
    </row>
    <row r="648" ht="15.75" customHeight="1">
      <c r="A648" s="24"/>
      <c r="B648" s="24"/>
    </row>
    <row r="649" ht="15.75" customHeight="1">
      <c r="A649" s="24"/>
      <c r="B649" s="24"/>
    </row>
    <row r="650" ht="15.75" customHeight="1">
      <c r="A650" s="24"/>
      <c r="B650" s="24"/>
    </row>
    <row r="651" ht="15.75" customHeight="1">
      <c r="A651" s="24"/>
      <c r="B651" s="24"/>
    </row>
    <row r="652" ht="15.75" customHeight="1">
      <c r="A652" s="24"/>
      <c r="B652" s="24"/>
    </row>
    <row r="653" ht="15.75" customHeight="1">
      <c r="A653" s="24"/>
      <c r="B653" s="24"/>
    </row>
    <row r="654" ht="15.75" customHeight="1">
      <c r="A654" s="24"/>
      <c r="B654" s="24"/>
    </row>
    <row r="655" ht="15.75" customHeight="1">
      <c r="A655" s="24"/>
      <c r="B655" s="24"/>
    </row>
    <row r="656" ht="15.75" customHeight="1">
      <c r="A656" s="24"/>
      <c r="B656" s="24"/>
    </row>
    <row r="657" ht="15.75" customHeight="1">
      <c r="A657" s="24"/>
      <c r="B657" s="24"/>
    </row>
    <row r="658" ht="15.75" customHeight="1">
      <c r="A658" s="24"/>
      <c r="B658" s="24"/>
    </row>
    <row r="659" ht="15.75" customHeight="1">
      <c r="A659" s="24"/>
      <c r="B659" s="24"/>
    </row>
    <row r="660" ht="15.75" customHeight="1">
      <c r="A660" s="24"/>
      <c r="B660" s="24"/>
    </row>
    <row r="661" ht="15.75" customHeight="1">
      <c r="A661" s="24"/>
      <c r="B661" s="24"/>
    </row>
    <row r="662" ht="15.75" customHeight="1">
      <c r="A662" s="24"/>
      <c r="B662" s="24"/>
    </row>
    <row r="663" ht="15.75" customHeight="1">
      <c r="A663" s="24"/>
      <c r="B663" s="24"/>
    </row>
    <row r="664" ht="15.75" customHeight="1">
      <c r="A664" s="24"/>
      <c r="B664" s="24"/>
    </row>
    <row r="665" ht="15.75" customHeight="1">
      <c r="A665" s="24"/>
      <c r="B665" s="24"/>
    </row>
    <row r="666" ht="15.75" customHeight="1">
      <c r="A666" s="24"/>
      <c r="B666" s="24"/>
    </row>
    <row r="667" ht="15.75" customHeight="1">
      <c r="A667" s="24"/>
      <c r="B667" s="24"/>
    </row>
    <row r="668" ht="15.75" customHeight="1">
      <c r="A668" s="24"/>
      <c r="B668" s="24"/>
    </row>
    <row r="669" ht="15.75" customHeight="1">
      <c r="A669" s="24"/>
      <c r="B669" s="24"/>
    </row>
    <row r="670" ht="15.75" customHeight="1">
      <c r="A670" s="24"/>
      <c r="B670" s="24"/>
    </row>
    <row r="671" ht="15.75" customHeight="1">
      <c r="A671" s="24"/>
      <c r="B671" s="24"/>
    </row>
    <row r="672" ht="15.75" customHeight="1">
      <c r="A672" s="24"/>
      <c r="B672" s="24"/>
    </row>
    <row r="673" ht="15.75" customHeight="1">
      <c r="A673" s="24"/>
      <c r="B673" s="24"/>
    </row>
    <row r="674" ht="15.75" customHeight="1">
      <c r="A674" s="24"/>
      <c r="B674" s="24"/>
    </row>
    <row r="675" ht="15.75" customHeight="1">
      <c r="A675" s="24"/>
      <c r="B675" s="24"/>
    </row>
    <row r="676" ht="15.75" customHeight="1">
      <c r="A676" s="24"/>
      <c r="B676" s="24"/>
    </row>
    <row r="677" ht="15.75" customHeight="1">
      <c r="A677" s="24"/>
      <c r="B677" s="24"/>
    </row>
    <row r="678" ht="15.75" customHeight="1">
      <c r="A678" s="24"/>
      <c r="B678" s="24"/>
    </row>
    <row r="679" ht="15.75" customHeight="1">
      <c r="A679" s="24"/>
      <c r="B679" s="24"/>
    </row>
    <row r="680" ht="15.75" customHeight="1">
      <c r="A680" s="24"/>
      <c r="B680" s="24"/>
    </row>
    <row r="681" ht="15.75" customHeight="1">
      <c r="A681" s="24"/>
      <c r="B681" s="24"/>
    </row>
    <row r="682" ht="15.75" customHeight="1">
      <c r="A682" s="24"/>
      <c r="B682" s="24"/>
    </row>
    <row r="683" ht="15.75" customHeight="1">
      <c r="A683" s="24"/>
      <c r="B683" s="24"/>
    </row>
    <row r="684" ht="15.75" customHeight="1">
      <c r="A684" s="24"/>
      <c r="B684" s="24"/>
    </row>
    <row r="685" ht="15.75" customHeight="1">
      <c r="A685" s="24"/>
      <c r="B685" s="24"/>
    </row>
    <row r="686" ht="15.75" customHeight="1">
      <c r="A686" s="24"/>
      <c r="B686" s="24"/>
    </row>
    <row r="687" ht="15.75" customHeight="1">
      <c r="A687" s="24"/>
      <c r="B687" s="24"/>
    </row>
    <row r="688" ht="15.75" customHeight="1">
      <c r="A688" s="24"/>
      <c r="B688" s="24"/>
    </row>
    <row r="689" ht="15.75" customHeight="1">
      <c r="A689" s="24"/>
      <c r="B689" s="24"/>
    </row>
    <row r="690" ht="15.75" customHeight="1">
      <c r="A690" s="24"/>
      <c r="B690" s="24"/>
    </row>
    <row r="691" ht="15.75" customHeight="1">
      <c r="A691" s="24"/>
      <c r="B691" s="24"/>
    </row>
    <row r="692" ht="15.75" customHeight="1">
      <c r="A692" s="24"/>
      <c r="B692" s="24"/>
    </row>
    <row r="693" ht="15.75" customHeight="1">
      <c r="A693" s="24"/>
      <c r="B693" s="24"/>
    </row>
    <row r="694" ht="15.75" customHeight="1">
      <c r="A694" s="24"/>
      <c r="B694" s="24"/>
    </row>
    <row r="695" ht="15.75" customHeight="1">
      <c r="A695" s="24"/>
      <c r="B695" s="24"/>
    </row>
    <row r="696" ht="15.75" customHeight="1">
      <c r="A696" s="24"/>
      <c r="B696" s="24"/>
    </row>
    <row r="697" ht="15.75" customHeight="1">
      <c r="A697" s="24"/>
      <c r="B697" s="24"/>
    </row>
    <row r="698" ht="15.75" customHeight="1">
      <c r="A698" s="24"/>
      <c r="B698" s="24"/>
    </row>
    <row r="699" ht="15.75" customHeight="1">
      <c r="A699" s="24"/>
      <c r="B699" s="24"/>
    </row>
    <row r="700" ht="15.75" customHeight="1">
      <c r="A700" s="24"/>
      <c r="B700" s="24"/>
    </row>
    <row r="701" ht="15.75" customHeight="1">
      <c r="A701" s="24"/>
      <c r="B701" s="24"/>
    </row>
    <row r="702" ht="15.75" customHeight="1">
      <c r="A702" s="24"/>
      <c r="B702" s="24"/>
    </row>
    <row r="703" ht="15.75" customHeight="1">
      <c r="A703" s="24"/>
      <c r="B703" s="24"/>
    </row>
    <row r="704" ht="15.75" customHeight="1">
      <c r="A704" s="24"/>
      <c r="B704" s="24"/>
    </row>
    <row r="705" ht="15.75" customHeight="1">
      <c r="A705" s="24"/>
      <c r="B705" s="24"/>
    </row>
    <row r="706" ht="15.75" customHeight="1">
      <c r="A706" s="24"/>
      <c r="B706" s="24"/>
    </row>
    <row r="707" ht="15.75" customHeight="1">
      <c r="A707" s="24"/>
      <c r="B707" s="24"/>
    </row>
    <row r="708" ht="15.75" customHeight="1">
      <c r="A708" s="24"/>
      <c r="B708" s="24"/>
    </row>
    <row r="709" ht="15.75" customHeight="1">
      <c r="A709" s="24"/>
      <c r="B709" s="24"/>
    </row>
    <row r="710" ht="15.75" customHeight="1">
      <c r="A710" s="24"/>
      <c r="B710" s="24"/>
    </row>
    <row r="711" ht="15.75" customHeight="1">
      <c r="A711" s="24"/>
      <c r="B711" s="24"/>
    </row>
    <row r="712" ht="15.75" customHeight="1">
      <c r="A712" s="24"/>
      <c r="B712" s="24"/>
    </row>
    <row r="713" ht="15.75" customHeight="1">
      <c r="A713" s="24"/>
      <c r="B713" s="24"/>
    </row>
    <row r="714" ht="15.75" customHeight="1">
      <c r="A714" s="24"/>
      <c r="B714" s="24"/>
    </row>
    <row r="715" ht="15.75" customHeight="1">
      <c r="A715" s="24"/>
      <c r="B715" s="24"/>
    </row>
    <row r="716" ht="15.75" customHeight="1">
      <c r="A716" s="24"/>
      <c r="B716" s="24"/>
    </row>
    <row r="717" ht="15.75" customHeight="1">
      <c r="A717" s="24"/>
      <c r="B717" s="24"/>
    </row>
    <row r="718" ht="15.75" customHeight="1">
      <c r="A718" s="24"/>
      <c r="B718" s="24"/>
    </row>
    <row r="719" ht="15.75" customHeight="1">
      <c r="A719" s="24"/>
      <c r="B719" s="24"/>
    </row>
    <row r="720" ht="15.75" customHeight="1">
      <c r="A720" s="24"/>
      <c r="B720" s="24"/>
    </row>
    <row r="721" ht="15.75" customHeight="1">
      <c r="A721" s="24"/>
      <c r="B721" s="24"/>
    </row>
    <row r="722" ht="15.75" customHeight="1">
      <c r="A722" s="24"/>
      <c r="B722" s="24"/>
    </row>
    <row r="723" ht="15.75" customHeight="1">
      <c r="A723" s="24"/>
      <c r="B723" s="24"/>
    </row>
    <row r="724" ht="15.75" customHeight="1">
      <c r="A724" s="24"/>
      <c r="B724" s="24"/>
    </row>
    <row r="725" ht="15.75" customHeight="1">
      <c r="A725" s="24"/>
      <c r="B725" s="24"/>
    </row>
    <row r="726" ht="15.75" customHeight="1">
      <c r="A726" s="24"/>
      <c r="B726" s="24"/>
    </row>
    <row r="727" ht="15.75" customHeight="1">
      <c r="A727" s="24"/>
      <c r="B727" s="24"/>
    </row>
    <row r="728" ht="15.75" customHeight="1">
      <c r="A728" s="24"/>
      <c r="B728" s="24"/>
    </row>
    <row r="729" ht="15.75" customHeight="1">
      <c r="A729" s="24"/>
      <c r="B729" s="24"/>
    </row>
    <row r="730" ht="15.75" customHeight="1">
      <c r="A730" s="24"/>
      <c r="B730" s="24"/>
    </row>
    <row r="731" ht="15.75" customHeight="1">
      <c r="A731" s="24"/>
      <c r="B731" s="24"/>
    </row>
    <row r="732" ht="15.75" customHeight="1">
      <c r="A732" s="24"/>
      <c r="B732" s="24"/>
    </row>
    <row r="733" ht="15.75" customHeight="1">
      <c r="A733" s="24"/>
      <c r="B733" s="24"/>
    </row>
    <row r="734" ht="15.75" customHeight="1">
      <c r="A734" s="24"/>
      <c r="B734" s="24"/>
    </row>
    <row r="735" ht="15.75" customHeight="1">
      <c r="A735" s="24"/>
      <c r="B735" s="24"/>
    </row>
    <row r="736" ht="15.75" customHeight="1">
      <c r="A736" s="24"/>
      <c r="B736" s="24"/>
    </row>
    <row r="737" ht="15.75" customHeight="1">
      <c r="A737" s="24"/>
      <c r="B737" s="24"/>
    </row>
    <row r="738" ht="15.75" customHeight="1">
      <c r="A738" s="24"/>
      <c r="B738" s="24"/>
    </row>
    <row r="739" ht="15.75" customHeight="1">
      <c r="A739" s="24"/>
      <c r="B739" s="24"/>
    </row>
    <row r="740" ht="15.75" customHeight="1">
      <c r="A740" s="24"/>
      <c r="B740" s="24"/>
    </row>
    <row r="741" ht="15.75" customHeight="1">
      <c r="A741" s="24"/>
      <c r="B741" s="24"/>
    </row>
    <row r="742" ht="15.75" customHeight="1">
      <c r="A742" s="24"/>
      <c r="B742" s="24"/>
    </row>
    <row r="743" ht="15.75" customHeight="1">
      <c r="A743" s="24"/>
      <c r="B743" s="24"/>
    </row>
    <row r="744" ht="15.75" customHeight="1">
      <c r="A744" s="24"/>
      <c r="B744" s="24"/>
    </row>
    <row r="745" ht="15.75" customHeight="1">
      <c r="A745" s="24"/>
      <c r="B745" s="24"/>
    </row>
    <row r="746" ht="15.75" customHeight="1">
      <c r="A746" s="24"/>
      <c r="B746" s="24"/>
    </row>
    <row r="747" ht="15.75" customHeight="1">
      <c r="A747" s="24"/>
      <c r="B747" s="24"/>
    </row>
    <row r="748" ht="15.75" customHeight="1">
      <c r="A748" s="24"/>
      <c r="B748" s="24"/>
    </row>
    <row r="749" ht="15.75" customHeight="1">
      <c r="A749" s="24"/>
      <c r="B749" s="24"/>
    </row>
    <row r="750" ht="15.75" customHeight="1">
      <c r="A750" s="24"/>
      <c r="B750" s="24"/>
    </row>
    <row r="751" ht="15.75" customHeight="1">
      <c r="A751" s="24"/>
      <c r="B751" s="24"/>
    </row>
    <row r="752" ht="15.75" customHeight="1">
      <c r="A752" s="24"/>
      <c r="B752" s="24"/>
    </row>
    <row r="753" ht="15.75" customHeight="1">
      <c r="A753" s="24"/>
      <c r="B753" s="24"/>
    </row>
    <row r="754" ht="15.75" customHeight="1">
      <c r="A754" s="24"/>
      <c r="B754" s="24"/>
    </row>
    <row r="755" ht="15.75" customHeight="1">
      <c r="A755" s="24"/>
      <c r="B755" s="24"/>
    </row>
    <row r="756" ht="15.75" customHeight="1">
      <c r="A756" s="24"/>
      <c r="B756" s="24"/>
    </row>
    <row r="757" ht="15.75" customHeight="1">
      <c r="A757" s="24"/>
      <c r="B757" s="24"/>
    </row>
    <row r="758" ht="15.75" customHeight="1">
      <c r="A758" s="24"/>
      <c r="B758" s="24"/>
    </row>
    <row r="759" ht="15.75" customHeight="1">
      <c r="A759" s="24"/>
      <c r="B759" s="24"/>
    </row>
    <row r="760" ht="15.75" customHeight="1">
      <c r="A760" s="24"/>
      <c r="B760" s="24"/>
    </row>
    <row r="761" ht="15.75" customHeight="1">
      <c r="A761" s="24"/>
      <c r="B761" s="24"/>
    </row>
    <row r="762" ht="15.75" customHeight="1">
      <c r="A762" s="24"/>
      <c r="B762" s="24"/>
    </row>
    <row r="763" ht="15.75" customHeight="1">
      <c r="A763" s="24"/>
      <c r="B763" s="24"/>
    </row>
    <row r="764" ht="15.75" customHeight="1">
      <c r="A764" s="24"/>
      <c r="B764" s="24"/>
    </row>
    <row r="765" ht="15.75" customHeight="1">
      <c r="A765" s="24"/>
      <c r="B765" s="24"/>
    </row>
    <row r="766" ht="15.75" customHeight="1">
      <c r="A766" s="24"/>
      <c r="B766" s="24"/>
    </row>
    <row r="767" ht="15.75" customHeight="1">
      <c r="A767" s="24"/>
      <c r="B767" s="24"/>
    </row>
    <row r="768" ht="15.75" customHeight="1">
      <c r="A768" s="24"/>
      <c r="B768" s="24"/>
    </row>
    <row r="769" ht="15.75" customHeight="1">
      <c r="A769" s="24"/>
      <c r="B769" s="24"/>
    </row>
    <row r="770" ht="15.75" customHeight="1">
      <c r="A770" s="24"/>
      <c r="B770" s="24"/>
    </row>
    <row r="771" ht="15.75" customHeight="1">
      <c r="A771" s="24"/>
      <c r="B771" s="24"/>
    </row>
    <row r="772" ht="15.75" customHeight="1">
      <c r="A772" s="24"/>
      <c r="B772" s="24"/>
    </row>
    <row r="773" ht="15.75" customHeight="1">
      <c r="A773" s="24"/>
      <c r="B773" s="24"/>
    </row>
    <row r="774" ht="15.75" customHeight="1">
      <c r="A774" s="24"/>
      <c r="B774" s="24"/>
    </row>
    <row r="775" ht="15.75" customHeight="1">
      <c r="A775" s="24"/>
      <c r="B775" s="24"/>
    </row>
    <row r="776" ht="15.75" customHeight="1">
      <c r="A776" s="24"/>
      <c r="B776" s="24"/>
    </row>
    <row r="777" ht="15.75" customHeight="1">
      <c r="A777" s="24"/>
      <c r="B777" s="24"/>
    </row>
    <row r="778" ht="15.75" customHeight="1">
      <c r="A778" s="24"/>
      <c r="B778" s="24"/>
    </row>
    <row r="779" ht="15.75" customHeight="1">
      <c r="A779" s="24"/>
      <c r="B779" s="24"/>
    </row>
    <row r="780" ht="15.75" customHeight="1">
      <c r="A780" s="24"/>
      <c r="B780" s="24"/>
    </row>
    <row r="781" ht="15.75" customHeight="1">
      <c r="A781" s="24"/>
      <c r="B781" s="24"/>
    </row>
    <row r="782" ht="15.75" customHeight="1">
      <c r="A782" s="24"/>
      <c r="B782" s="24"/>
    </row>
    <row r="783" ht="15.75" customHeight="1">
      <c r="A783" s="24"/>
      <c r="B783" s="24"/>
    </row>
    <row r="784" ht="15.75" customHeight="1">
      <c r="A784" s="24"/>
      <c r="B784" s="24"/>
    </row>
    <row r="785" ht="15.75" customHeight="1">
      <c r="A785" s="24"/>
      <c r="B785" s="24"/>
    </row>
    <row r="786" ht="15.75" customHeight="1">
      <c r="A786" s="24"/>
      <c r="B786" s="24"/>
    </row>
    <row r="787" ht="15.75" customHeight="1">
      <c r="A787" s="24"/>
      <c r="B787" s="24"/>
    </row>
    <row r="788" ht="15.75" customHeight="1">
      <c r="A788" s="24"/>
      <c r="B788" s="24"/>
    </row>
    <row r="789" ht="15.75" customHeight="1">
      <c r="A789" s="24"/>
      <c r="B789" s="24"/>
    </row>
    <row r="790" ht="15.75" customHeight="1">
      <c r="A790" s="24"/>
      <c r="B790" s="24"/>
    </row>
    <row r="791" ht="15.75" customHeight="1">
      <c r="A791" s="24"/>
      <c r="B791" s="24"/>
    </row>
    <row r="792" ht="15.75" customHeight="1">
      <c r="A792" s="24"/>
      <c r="B792" s="24"/>
    </row>
    <row r="793" ht="15.75" customHeight="1">
      <c r="A793" s="24"/>
      <c r="B793" s="24"/>
    </row>
    <row r="794" ht="15.75" customHeight="1">
      <c r="A794" s="24"/>
      <c r="B794" s="24"/>
    </row>
    <row r="795" ht="15.75" customHeight="1">
      <c r="A795" s="24"/>
      <c r="B795" s="24"/>
    </row>
    <row r="796" ht="15.75" customHeight="1">
      <c r="A796" s="24"/>
      <c r="B796" s="24"/>
    </row>
    <row r="797" ht="15.75" customHeight="1">
      <c r="A797" s="24"/>
      <c r="B797" s="24"/>
    </row>
    <row r="798" ht="15.75" customHeight="1">
      <c r="A798" s="24"/>
      <c r="B798" s="24"/>
    </row>
    <row r="799" ht="15.75" customHeight="1">
      <c r="A799" s="24"/>
      <c r="B799" s="24"/>
    </row>
    <row r="800" ht="15.75" customHeight="1">
      <c r="A800" s="24"/>
      <c r="B800" s="24"/>
    </row>
    <row r="801" ht="15.75" customHeight="1">
      <c r="A801" s="24"/>
      <c r="B801" s="24"/>
    </row>
    <row r="802" ht="15.75" customHeight="1">
      <c r="A802" s="24"/>
      <c r="B802" s="24"/>
    </row>
    <row r="803" ht="15.75" customHeight="1">
      <c r="A803" s="24"/>
      <c r="B803" s="24"/>
    </row>
    <row r="804" ht="15.75" customHeight="1">
      <c r="A804" s="24"/>
      <c r="B804" s="24"/>
    </row>
    <row r="805" ht="15.75" customHeight="1">
      <c r="A805" s="24"/>
      <c r="B805" s="24"/>
    </row>
    <row r="806" ht="15.75" customHeight="1">
      <c r="A806" s="24"/>
      <c r="B806" s="24"/>
    </row>
    <row r="807" ht="15.75" customHeight="1">
      <c r="A807" s="24"/>
      <c r="B807" s="24"/>
    </row>
    <row r="808" ht="15.75" customHeight="1">
      <c r="A808" s="24"/>
      <c r="B808" s="24"/>
    </row>
    <row r="809" ht="15.75" customHeight="1">
      <c r="A809" s="24"/>
      <c r="B809" s="24"/>
    </row>
    <row r="810" ht="15.75" customHeight="1">
      <c r="A810" s="24"/>
      <c r="B810" s="24"/>
    </row>
    <row r="811" ht="15.75" customHeight="1">
      <c r="A811" s="24"/>
      <c r="B811" s="24"/>
    </row>
    <row r="812" ht="15.75" customHeight="1">
      <c r="A812" s="24"/>
      <c r="B812" s="24"/>
    </row>
    <row r="813" ht="15.75" customHeight="1">
      <c r="A813" s="24"/>
      <c r="B813" s="24"/>
    </row>
    <row r="814" ht="15.75" customHeight="1">
      <c r="A814" s="24"/>
      <c r="B814" s="24"/>
    </row>
    <row r="815" ht="15.75" customHeight="1">
      <c r="A815" s="24"/>
      <c r="B815" s="24"/>
    </row>
    <row r="816" ht="15.75" customHeight="1">
      <c r="A816" s="24"/>
      <c r="B816" s="24"/>
    </row>
    <row r="817" ht="15.75" customHeight="1">
      <c r="A817" s="24"/>
      <c r="B817" s="24"/>
    </row>
    <row r="818" ht="15.75" customHeight="1">
      <c r="A818" s="24"/>
      <c r="B818" s="24"/>
    </row>
    <row r="819" ht="15.75" customHeight="1">
      <c r="A819" s="24"/>
      <c r="B819" s="24"/>
    </row>
    <row r="820" ht="15.75" customHeight="1">
      <c r="A820" s="24"/>
      <c r="B820" s="24"/>
    </row>
    <row r="821" ht="15.75" customHeight="1">
      <c r="A821" s="24"/>
      <c r="B821" s="24"/>
    </row>
    <row r="822" ht="15.75" customHeight="1">
      <c r="A822" s="24"/>
      <c r="B822" s="24"/>
    </row>
    <row r="823" ht="15.75" customHeight="1">
      <c r="A823" s="24"/>
      <c r="B823" s="24"/>
    </row>
    <row r="824" ht="15.75" customHeight="1">
      <c r="A824" s="24"/>
      <c r="B824" s="24"/>
    </row>
    <row r="825" ht="15.75" customHeight="1">
      <c r="A825" s="24"/>
      <c r="B825" s="24"/>
    </row>
    <row r="826" ht="15.75" customHeight="1">
      <c r="A826" s="24"/>
      <c r="B826" s="24"/>
    </row>
    <row r="827" ht="15.75" customHeight="1">
      <c r="A827" s="24"/>
      <c r="B827" s="24"/>
    </row>
    <row r="828" ht="15.75" customHeight="1">
      <c r="A828" s="24"/>
      <c r="B828" s="24"/>
    </row>
    <row r="829" ht="15.75" customHeight="1">
      <c r="A829" s="24"/>
      <c r="B829" s="24"/>
    </row>
    <row r="830" ht="15.75" customHeight="1">
      <c r="A830" s="24"/>
      <c r="B830" s="24"/>
    </row>
    <row r="831" ht="15.75" customHeight="1">
      <c r="A831" s="24"/>
      <c r="B831" s="24"/>
    </row>
    <row r="832" ht="15.75" customHeight="1">
      <c r="A832" s="24"/>
      <c r="B832" s="24"/>
    </row>
    <row r="833" ht="15.75" customHeight="1">
      <c r="A833" s="24"/>
      <c r="B833" s="24"/>
    </row>
    <row r="834" ht="15.75" customHeight="1">
      <c r="A834" s="24"/>
      <c r="B834" s="24"/>
    </row>
    <row r="835" ht="15.75" customHeight="1">
      <c r="A835" s="24"/>
      <c r="B835" s="24"/>
    </row>
    <row r="836" ht="15.75" customHeight="1">
      <c r="A836" s="24"/>
      <c r="B836" s="24"/>
    </row>
    <row r="837" ht="15.75" customHeight="1">
      <c r="A837" s="24"/>
      <c r="B837" s="24"/>
    </row>
    <row r="838" ht="15.75" customHeight="1">
      <c r="A838" s="24"/>
      <c r="B838" s="24"/>
    </row>
    <row r="839" ht="15.75" customHeight="1">
      <c r="A839" s="24"/>
      <c r="B839" s="24"/>
    </row>
    <row r="840" ht="15.75" customHeight="1">
      <c r="A840" s="24"/>
      <c r="B840" s="24"/>
    </row>
    <row r="841" ht="15.75" customHeight="1">
      <c r="A841" s="24"/>
      <c r="B841" s="24"/>
    </row>
    <row r="842" ht="15.75" customHeight="1">
      <c r="A842" s="24"/>
      <c r="B842" s="24"/>
    </row>
    <row r="843" ht="15.75" customHeight="1">
      <c r="A843" s="24"/>
      <c r="B843" s="24"/>
    </row>
    <row r="844" ht="15.75" customHeight="1">
      <c r="A844" s="24"/>
      <c r="B844" s="24"/>
    </row>
    <row r="845" ht="15.75" customHeight="1">
      <c r="A845" s="24"/>
      <c r="B845" s="24"/>
    </row>
    <row r="846" ht="15.75" customHeight="1">
      <c r="A846" s="24"/>
      <c r="B846" s="24"/>
    </row>
    <row r="847" ht="15.75" customHeight="1">
      <c r="A847" s="24"/>
      <c r="B847" s="24"/>
    </row>
    <row r="848" ht="15.75" customHeight="1">
      <c r="A848" s="24"/>
      <c r="B848" s="24"/>
    </row>
    <row r="849" ht="15.75" customHeight="1">
      <c r="A849" s="24"/>
      <c r="B849" s="24"/>
    </row>
    <row r="850" ht="15.75" customHeight="1">
      <c r="A850" s="24"/>
      <c r="B850" s="24"/>
    </row>
    <row r="851" ht="15.75" customHeight="1">
      <c r="A851" s="24"/>
      <c r="B851" s="24"/>
    </row>
    <row r="852" ht="15.75" customHeight="1">
      <c r="A852" s="24"/>
      <c r="B852" s="24"/>
    </row>
    <row r="853" ht="15.75" customHeight="1">
      <c r="A853" s="24"/>
      <c r="B853" s="24"/>
    </row>
    <row r="854" ht="15.75" customHeight="1">
      <c r="A854" s="24"/>
      <c r="B854" s="24"/>
    </row>
    <row r="855" ht="15.75" customHeight="1">
      <c r="A855" s="24"/>
      <c r="B855" s="24"/>
    </row>
    <row r="856" ht="15.75" customHeight="1">
      <c r="A856" s="24"/>
      <c r="B856" s="24"/>
    </row>
    <row r="857" ht="15.75" customHeight="1">
      <c r="A857" s="24"/>
      <c r="B857" s="24"/>
    </row>
    <row r="858" ht="15.75" customHeight="1">
      <c r="A858" s="24"/>
      <c r="B858" s="24"/>
    </row>
    <row r="859" ht="15.75" customHeight="1">
      <c r="A859" s="24"/>
      <c r="B859" s="24"/>
    </row>
    <row r="860" ht="15.75" customHeight="1">
      <c r="A860" s="24"/>
      <c r="B860" s="24"/>
    </row>
    <row r="861" ht="15.75" customHeight="1">
      <c r="A861" s="24"/>
      <c r="B861" s="24"/>
    </row>
    <row r="862" ht="15.75" customHeight="1">
      <c r="A862" s="24"/>
      <c r="B862" s="24"/>
    </row>
    <row r="863" ht="15.75" customHeight="1">
      <c r="A863" s="24"/>
      <c r="B863" s="24"/>
    </row>
    <row r="864" ht="15.75" customHeight="1">
      <c r="A864" s="24"/>
      <c r="B864" s="24"/>
    </row>
    <row r="865" ht="15.75" customHeight="1">
      <c r="A865" s="24"/>
      <c r="B865" s="24"/>
    </row>
    <row r="866" ht="15.75" customHeight="1">
      <c r="A866" s="24"/>
      <c r="B866" s="24"/>
    </row>
    <row r="867" ht="15.75" customHeight="1">
      <c r="A867" s="24"/>
      <c r="B867" s="24"/>
    </row>
    <row r="868" ht="15.75" customHeight="1">
      <c r="A868" s="24"/>
      <c r="B868" s="24"/>
    </row>
    <row r="869" ht="15.75" customHeight="1">
      <c r="A869" s="24"/>
      <c r="B869" s="24"/>
    </row>
    <row r="870" ht="15.75" customHeight="1">
      <c r="A870" s="24"/>
      <c r="B870" s="24"/>
    </row>
    <row r="871" ht="15.75" customHeight="1">
      <c r="A871" s="24"/>
      <c r="B871" s="24"/>
    </row>
    <row r="872" ht="15.75" customHeight="1">
      <c r="A872" s="24"/>
      <c r="B872" s="24"/>
    </row>
    <row r="873" ht="15.75" customHeight="1">
      <c r="A873" s="24"/>
      <c r="B873" s="24"/>
    </row>
    <row r="874" ht="15.75" customHeight="1">
      <c r="A874" s="24"/>
      <c r="B874" s="24"/>
    </row>
    <row r="875" ht="15.75" customHeight="1">
      <c r="A875" s="24"/>
      <c r="B875" s="24"/>
    </row>
    <row r="876" ht="15.75" customHeight="1">
      <c r="A876" s="24"/>
      <c r="B876" s="24"/>
    </row>
    <row r="877" ht="15.75" customHeight="1">
      <c r="A877" s="24"/>
      <c r="B877" s="24"/>
    </row>
    <row r="878" ht="15.75" customHeight="1">
      <c r="A878" s="24"/>
      <c r="B878" s="24"/>
    </row>
    <row r="879" ht="15.75" customHeight="1">
      <c r="A879" s="24"/>
      <c r="B879" s="24"/>
    </row>
    <row r="880" ht="15.75" customHeight="1">
      <c r="A880" s="24"/>
      <c r="B880" s="24"/>
    </row>
    <row r="881" ht="15.75" customHeight="1">
      <c r="A881" s="24"/>
      <c r="B881" s="24"/>
    </row>
    <row r="882" ht="15.75" customHeight="1">
      <c r="A882" s="24"/>
      <c r="B882" s="24"/>
    </row>
    <row r="883" ht="15.75" customHeight="1">
      <c r="A883" s="24"/>
      <c r="B883" s="24"/>
    </row>
    <row r="884" ht="15.75" customHeight="1">
      <c r="A884" s="24"/>
      <c r="B884" s="24"/>
    </row>
    <row r="885" ht="15.75" customHeight="1">
      <c r="A885" s="24"/>
      <c r="B885" s="24"/>
    </row>
    <row r="886" ht="15.75" customHeight="1">
      <c r="A886" s="24"/>
      <c r="B886" s="24"/>
    </row>
    <row r="887" ht="15.75" customHeight="1">
      <c r="A887" s="24"/>
      <c r="B887" s="24"/>
    </row>
    <row r="888" ht="15.75" customHeight="1">
      <c r="A888" s="24"/>
      <c r="B888" s="24"/>
    </row>
    <row r="889" ht="15.75" customHeight="1">
      <c r="A889" s="24"/>
      <c r="B889" s="24"/>
    </row>
    <row r="890" ht="15.75" customHeight="1">
      <c r="A890" s="24"/>
      <c r="B890" s="24"/>
    </row>
    <row r="891" ht="15.75" customHeight="1">
      <c r="A891" s="24"/>
      <c r="B891" s="24"/>
    </row>
    <row r="892" ht="15.75" customHeight="1">
      <c r="A892" s="24"/>
      <c r="B892" s="24"/>
    </row>
    <row r="893" ht="15.75" customHeight="1">
      <c r="A893" s="24"/>
      <c r="B893" s="24"/>
    </row>
    <row r="894" ht="15.75" customHeight="1">
      <c r="A894" s="24"/>
      <c r="B894" s="24"/>
    </row>
    <row r="895" ht="15.75" customHeight="1">
      <c r="A895" s="24"/>
      <c r="B895" s="24"/>
    </row>
    <row r="896" ht="15.75" customHeight="1">
      <c r="A896" s="24"/>
      <c r="B896" s="24"/>
    </row>
    <row r="897" ht="15.75" customHeight="1">
      <c r="A897" s="24"/>
      <c r="B897" s="24"/>
    </row>
    <row r="898" ht="15.75" customHeight="1">
      <c r="A898" s="24"/>
      <c r="B898" s="24"/>
    </row>
    <row r="899" ht="15.75" customHeight="1">
      <c r="A899" s="24"/>
      <c r="B899" s="24"/>
    </row>
    <row r="900" ht="15.75" customHeight="1">
      <c r="A900" s="24"/>
      <c r="B900" s="24"/>
    </row>
    <row r="901" ht="15.75" customHeight="1">
      <c r="A901" s="24"/>
      <c r="B901" s="24"/>
    </row>
    <row r="902" ht="15.75" customHeight="1">
      <c r="A902" s="24"/>
      <c r="B902" s="24"/>
    </row>
    <row r="903" ht="15.75" customHeight="1">
      <c r="A903" s="24"/>
      <c r="B903" s="24"/>
    </row>
    <row r="904" ht="15.75" customHeight="1">
      <c r="A904" s="24"/>
      <c r="B904" s="24"/>
    </row>
    <row r="905" ht="15.75" customHeight="1">
      <c r="A905" s="24"/>
      <c r="B905" s="24"/>
    </row>
    <row r="906" ht="15.75" customHeight="1">
      <c r="A906" s="24"/>
      <c r="B906" s="24"/>
    </row>
    <row r="907" ht="15.75" customHeight="1">
      <c r="A907" s="24"/>
      <c r="B907" s="24"/>
    </row>
    <row r="908" ht="15.75" customHeight="1">
      <c r="A908" s="24"/>
      <c r="B908" s="24"/>
    </row>
    <row r="909" ht="15.75" customHeight="1">
      <c r="A909" s="24"/>
      <c r="B909" s="24"/>
    </row>
    <row r="910" ht="15.75" customHeight="1">
      <c r="A910" s="24"/>
      <c r="B910" s="24"/>
    </row>
    <row r="911" ht="15.75" customHeight="1">
      <c r="A911" s="24"/>
      <c r="B911" s="24"/>
    </row>
    <row r="912" ht="15.75" customHeight="1">
      <c r="A912" s="24"/>
      <c r="B912" s="24"/>
    </row>
    <row r="913" ht="15.75" customHeight="1">
      <c r="A913" s="24"/>
      <c r="B913" s="24"/>
    </row>
    <row r="914" ht="15.75" customHeight="1">
      <c r="A914" s="24"/>
      <c r="B914" s="24"/>
    </row>
    <row r="915" ht="15.75" customHeight="1">
      <c r="A915" s="24"/>
      <c r="B915" s="24"/>
    </row>
    <row r="916" ht="15.75" customHeight="1">
      <c r="A916" s="24"/>
      <c r="B916" s="24"/>
    </row>
    <row r="917" ht="15.75" customHeight="1">
      <c r="A917" s="24"/>
      <c r="B917" s="24"/>
    </row>
    <row r="918" ht="15.75" customHeight="1">
      <c r="A918" s="24"/>
      <c r="B918" s="24"/>
    </row>
    <row r="919" ht="15.75" customHeight="1">
      <c r="A919" s="24"/>
      <c r="B919" s="24"/>
    </row>
    <row r="920" ht="15.75" customHeight="1">
      <c r="A920" s="24"/>
      <c r="B920" s="24"/>
    </row>
    <row r="921" ht="15.75" customHeight="1">
      <c r="A921" s="24"/>
      <c r="B921" s="24"/>
    </row>
    <row r="922" ht="15.75" customHeight="1">
      <c r="A922" s="24"/>
      <c r="B922" s="24"/>
    </row>
    <row r="923" ht="15.75" customHeight="1">
      <c r="A923" s="24"/>
      <c r="B923" s="24"/>
    </row>
    <row r="924" ht="15.75" customHeight="1">
      <c r="A924" s="24"/>
      <c r="B924" s="24"/>
    </row>
    <row r="925" ht="15.75" customHeight="1">
      <c r="A925" s="24"/>
      <c r="B925" s="24"/>
    </row>
    <row r="926" ht="15.75" customHeight="1">
      <c r="A926" s="24"/>
      <c r="B926" s="24"/>
    </row>
    <row r="927" ht="15.75" customHeight="1">
      <c r="A927" s="24"/>
      <c r="B927" s="24"/>
    </row>
    <row r="928" ht="15.75" customHeight="1">
      <c r="A928" s="24"/>
      <c r="B928" s="24"/>
    </row>
    <row r="929" ht="15.75" customHeight="1">
      <c r="A929" s="24"/>
      <c r="B929" s="24"/>
    </row>
    <row r="930" ht="15.75" customHeight="1">
      <c r="A930" s="24"/>
      <c r="B930" s="24"/>
    </row>
    <row r="931" ht="15.75" customHeight="1">
      <c r="A931" s="24"/>
      <c r="B931" s="24"/>
    </row>
    <row r="932" ht="15.75" customHeight="1">
      <c r="A932" s="24"/>
      <c r="B932" s="24"/>
    </row>
    <row r="933" ht="15.75" customHeight="1">
      <c r="A933" s="24"/>
      <c r="B933" s="24"/>
    </row>
    <row r="934" ht="15.75" customHeight="1">
      <c r="A934" s="24"/>
      <c r="B934" s="24"/>
    </row>
    <row r="935" ht="15.75" customHeight="1">
      <c r="A935" s="24"/>
      <c r="B935" s="24"/>
    </row>
    <row r="936" ht="15.75" customHeight="1">
      <c r="A936" s="24"/>
      <c r="B936" s="24"/>
    </row>
    <row r="937" ht="15.75" customHeight="1">
      <c r="A937" s="24"/>
      <c r="B937" s="24"/>
    </row>
    <row r="938" ht="15.75" customHeight="1">
      <c r="A938" s="24"/>
      <c r="B938" s="24"/>
    </row>
    <row r="939" ht="15.75" customHeight="1">
      <c r="A939" s="24"/>
      <c r="B939" s="24"/>
    </row>
    <row r="940" ht="15.75" customHeight="1">
      <c r="A940" s="24"/>
      <c r="B940" s="24"/>
    </row>
    <row r="941" ht="15.75" customHeight="1">
      <c r="A941" s="24"/>
      <c r="B941" s="24"/>
    </row>
    <row r="942" ht="15.75" customHeight="1">
      <c r="A942" s="24"/>
      <c r="B942" s="24"/>
    </row>
    <row r="943" ht="15.75" customHeight="1">
      <c r="A943" s="24"/>
      <c r="B943" s="24"/>
    </row>
    <row r="944" ht="15.75" customHeight="1">
      <c r="A944" s="24"/>
      <c r="B944" s="24"/>
    </row>
    <row r="945" ht="15.75" customHeight="1">
      <c r="A945" s="24"/>
      <c r="B945" s="24"/>
    </row>
    <row r="946" ht="15.75" customHeight="1">
      <c r="A946" s="24"/>
      <c r="B946" s="24"/>
    </row>
    <row r="947" ht="15.75" customHeight="1">
      <c r="A947" s="24"/>
      <c r="B947" s="24"/>
    </row>
    <row r="948" ht="15.75" customHeight="1">
      <c r="A948" s="24"/>
      <c r="B948" s="24"/>
    </row>
    <row r="949" ht="15.75" customHeight="1">
      <c r="A949" s="24"/>
      <c r="B949" s="24"/>
    </row>
    <row r="950" ht="15.75" customHeight="1">
      <c r="A950" s="24"/>
      <c r="B950" s="24"/>
    </row>
    <row r="951" ht="15.75" customHeight="1">
      <c r="A951" s="24"/>
      <c r="B951" s="24"/>
    </row>
    <row r="952" ht="15.75" customHeight="1">
      <c r="A952" s="24"/>
      <c r="B952" s="24"/>
    </row>
    <row r="953" ht="15.75" customHeight="1">
      <c r="A953" s="24"/>
      <c r="B953" s="24"/>
    </row>
    <row r="954" ht="15.75" customHeight="1">
      <c r="A954" s="24"/>
      <c r="B954" s="24"/>
    </row>
    <row r="955" ht="15.75" customHeight="1">
      <c r="A955" s="24"/>
      <c r="B955" s="24"/>
    </row>
    <row r="956" ht="15.75" customHeight="1">
      <c r="A956" s="24"/>
      <c r="B956" s="24"/>
    </row>
    <row r="957" ht="15.75" customHeight="1">
      <c r="A957" s="24"/>
      <c r="B957" s="24"/>
    </row>
    <row r="958" ht="15.75" customHeight="1">
      <c r="A958" s="24"/>
      <c r="B958" s="24"/>
    </row>
    <row r="959" ht="15.75" customHeight="1">
      <c r="A959" s="24"/>
      <c r="B959" s="24"/>
    </row>
    <row r="960" ht="15.75" customHeight="1">
      <c r="A960" s="24"/>
      <c r="B960" s="24"/>
    </row>
    <row r="961" ht="15.75" customHeight="1">
      <c r="A961" s="24"/>
      <c r="B961" s="24"/>
    </row>
    <row r="962" ht="15.75" customHeight="1">
      <c r="A962" s="24"/>
      <c r="B962" s="24"/>
    </row>
    <row r="963" ht="15.75" customHeight="1">
      <c r="A963" s="24"/>
      <c r="B963" s="24"/>
    </row>
    <row r="964" ht="15.75" customHeight="1">
      <c r="A964" s="24"/>
      <c r="B964" s="24"/>
    </row>
    <row r="965" ht="15.75" customHeight="1">
      <c r="A965" s="24"/>
      <c r="B965" s="24"/>
    </row>
    <row r="966" ht="15.75" customHeight="1">
      <c r="A966" s="24"/>
      <c r="B966" s="24"/>
    </row>
    <row r="967" ht="15.75" customHeight="1">
      <c r="A967" s="24"/>
      <c r="B967" s="24"/>
    </row>
    <row r="968" ht="15.75" customHeight="1">
      <c r="A968" s="24"/>
      <c r="B968" s="24"/>
    </row>
    <row r="969" ht="15.75" customHeight="1">
      <c r="A969" s="24"/>
      <c r="B969" s="24"/>
    </row>
    <row r="970" ht="15.75" customHeight="1">
      <c r="A970" s="24"/>
      <c r="B970" s="24"/>
    </row>
    <row r="971" ht="15.75" customHeight="1">
      <c r="A971" s="24"/>
      <c r="B971" s="24"/>
    </row>
    <row r="972" ht="15.75" customHeight="1">
      <c r="A972" s="24"/>
      <c r="B972" s="24"/>
    </row>
    <row r="973" ht="15.75" customHeight="1">
      <c r="A973" s="24"/>
      <c r="B973" s="24"/>
    </row>
    <row r="974" ht="15.75" customHeight="1">
      <c r="A974" s="24"/>
      <c r="B974" s="24"/>
    </row>
    <row r="975" ht="15.75" customHeight="1">
      <c r="A975" s="24"/>
      <c r="B975" s="24"/>
    </row>
    <row r="976" ht="15.75" customHeight="1">
      <c r="A976" s="24"/>
      <c r="B976" s="24"/>
    </row>
    <row r="977" ht="15.75" customHeight="1">
      <c r="A977" s="24"/>
      <c r="B977" s="24"/>
    </row>
    <row r="978" ht="15.75" customHeight="1">
      <c r="A978" s="24"/>
      <c r="B978" s="24"/>
    </row>
    <row r="979" ht="15.75" customHeight="1">
      <c r="A979" s="24"/>
      <c r="B979" s="24"/>
    </row>
    <row r="980" ht="15.75" customHeight="1">
      <c r="A980" s="24"/>
      <c r="B980" s="24"/>
    </row>
    <row r="981" ht="15.75" customHeight="1">
      <c r="A981" s="24"/>
      <c r="B981" s="24"/>
    </row>
    <row r="982" ht="15.75" customHeight="1">
      <c r="A982" s="24"/>
      <c r="B982" s="24"/>
    </row>
    <row r="983" ht="15.75" customHeight="1">
      <c r="A983" s="24"/>
      <c r="B983" s="24"/>
    </row>
    <row r="984" ht="15.75" customHeight="1">
      <c r="A984" s="24"/>
      <c r="B984" s="24"/>
    </row>
    <row r="985" ht="15.75" customHeight="1">
      <c r="A985" s="24"/>
      <c r="B985" s="24"/>
    </row>
    <row r="986" ht="15.75" customHeight="1">
      <c r="A986" s="24"/>
      <c r="B986" s="24"/>
    </row>
    <row r="987" ht="15.75" customHeight="1">
      <c r="A987" s="24"/>
      <c r="B987" s="24"/>
    </row>
    <row r="988" ht="15.75" customHeight="1">
      <c r="A988" s="24"/>
      <c r="B988" s="24"/>
    </row>
    <row r="989" ht="15.75" customHeight="1">
      <c r="A989" s="24"/>
      <c r="B989" s="24"/>
    </row>
    <row r="990" ht="15.75" customHeight="1">
      <c r="A990" s="24"/>
      <c r="B990" s="24"/>
    </row>
    <row r="991" ht="15.75" customHeight="1">
      <c r="A991" s="24"/>
      <c r="B991" s="24"/>
    </row>
    <row r="992" ht="15.75" customHeight="1">
      <c r="A992" s="24"/>
      <c r="B992" s="24"/>
    </row>
    <row r="993" ht="15.75" customHeight="1">
      <c r="A993" s="24"/>
      <c r="B993" s="24"/>
    </row>
    <row r="994" ht="15.75" customHeight="1">
      <c r="A994" s="24"/>
      <c r="B994" s="24"/>
    </row>
    <row r="995" ht="15.75" customHeight="1">
      <c r="A995" s="24"/>
      <c r="B995" s="24"/>
    </row>
    <row r="996" ht="15.75" customHeight="1">
      <c r="A996" s="24"/>
      <c r="B996" s="24"/>
    </row>
    <row r="997" ht="15.75" customHeight="1">
      <c r="A997" s="24"/>
      <c r="B997" s="24"/>
    </row>
    <row r="998" ht="15.75" customHeight="1">
      <c r="A998" s="24"/>
      <c r="B998" s="24"/>
    </row>
    <row r="999" ht="15.75" customHeight="1">
      <c r="A999" s="24"/>
      <c r="B999" s="24"/>
    </row>
    <row r="1000" ht="15.75" customHeight="1">
      <c r="A1000" s="24"/>
      <c r="B1000" s="24"/>
    </row>
  </sheetData>
  <mergeCells count="11">
    <mergeCell ref="B6:B7"/>
    <mergeCell ref="C6:C7"/>
    <mergeCell ref="D6:D7"/>
    <mergeCell ref="E6:E7"/>
    <mergeCell ref="A1:E1"/>
    <mergeCell ref="A2:E2"/>
    <mergeCell ref="A3:F3"/>
    <mergeCell ref="A4:B5"/>
    <mergeCell ref="C4:E4"/>
    <mergeCell ref="C5:E5"/>
    <mergeCell ref="A6:A7"/>
  </mergeCells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13"/>
    <col customWidth="1" min="2" max="2" width="15.88"/>
    <col customWidth="1" min="3" max="3" width="43.5"/>
    <col customWidth="1" min="4" max="4" width="28.0"/>
    <col customWidth="1" min="5" max="5" width="15.88"/>
    <col customWidth="1" min="6" max="6" width="21.0"/>
    <col customWidth="1" min="7" max="26" width="8.0"/>
  </cols>
  <sheetData>
    <row r="1" ht="22.5" customHeight="1">
      <c r="A1" s="1" t="s">
        <v>978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1.75" customHeight="1">
      <c r="A2" s="1" t="s">
        <v>979</v>
      </c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3.25" customHeight="1">
      <c r="A3" s="4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3.25" customHeight="1">
      <c r="A4" s="6" t="s">
        <v>2</v>
      </c>
      <c r="B4" s="7"/>
      <c r="C4" s="8" t="s">
        <v>980</v>
      </c>
      <c r="D4" s="9"/>
      <c r="E4" s="10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3.25" customHeight="1">
      <c r="A5" s="11"/>
      <c r="B5" s="12"/>
      <c r="C5" s="8" t="s">
        <v>981</v>
      </c>
      <c r="D5" s="9"/>
      <c r="E5" s="10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3.25" customHeight="1">
      <c r="A6" s="27" t="s">
        <v>5</v>
      </c>
      <c r="B6" s="28" t="s">
        <v>6</v>
      </c>
      <c r="C6" s="29" t="s">
        <v>7</v>
      </c>
      <c r="D6" s="29" t="s">
        <v>8</v>
      </c>
      <c r="E6" s="27" t="s">
        <v>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15"/>
      <c r="B7" s="15"/>
      <c r="C7" s="15"/>
      <c r="D7" s="15"/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16">
        <v>1.0</v>
      </c>
      <c r="B8" s="16">
        <v>1.807531091E9</v>
      </c>
      <c r="C8" s="17" t="s">
        <v>982</v>
      </c>
      <c r="D8" s="16" t="s">
        <v>22</v>
      </c>
      <c r="E8" s="18" t="s">
        <v>983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16">
        <v>2.0</v>
      </c>
      <c r="B9" s="16">
        <v>1.807531094E9</v>
      </c>
      <c r="C9" s="17" t="s">
        <v>984</v>
      </c>
      <c r="D9" s="16" t="s">
        <v>22</v>
      </c>
      <c r="E9" s="18" t="s">
        <v>985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16">
        <v>3.0</v>
      </c>
      <c r="B10" s="16">
        <v>1.907311014E9</v>
      </c>
      <c r="C10" s="17" t="str">
        <f>PROPER("gabrelia azzahro")</f>
        <v>Gabrelia Azzahro</v>
      </c>
      <c r="D10" s="16" t="s">
        <v>342</v>
      </c>
      <c r="E10" s="18" t="s">
        <v>986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16">
        <v>4.0</v>
      </c>
      <c r="B11" s="16">
        <v>1.907341026E9</v>
      </c>
      <c r="C11" s="17" t="s">
        <v>987</v>
      </c>
      <c r="D11" s="16" t="s">
        <v>11</v>
      </c>
      <c r="E11" s="18" t="s">
        <v>988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16">
        <v>5.0</v>
      </c>
      <c r="B12" s="16">
        <v>1.907521077E9</v>
      </c>
      <c r="C12" s="17" t="s">
        <v>989</v>
      </c>
      <c r="D12" s="16" t="s">
        <v>109</v>
      </c>
      <c r="E12" s="18" t="s">
        <v>990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16">
        <v>6.0</v>
      </c>
      <c r="B13" s="16">
        <v>2.107511001E9</v>
      </c>
      <c r="C13" s="17" t="str">
        <f>PROPER("NI LUH GEDE DYANA PANDU WIDJAYANTI")</f>
        <v>Ni Luh Gede Dyana Pandu Widjayanti</v>
      </c>
      <c r="D13" s="16" t="s">
        <v>14</v>
      </c>
      <c r="E13" s="18" t="s">
        <v>991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16">
        <v>7.0</v>
      </c>
      <c r="B14" s="16">
        <v>2.107511011E9</v>
      </c>
      <c r="C14" s="17" t="s">
        <v>992</v>
      </c>
      <c r="D14" s="16" t="s">
        <v>14</v>
      </c>
      <c r="E14" s="18" t="s">
        <v>993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16">
        <v>8.0</v>
      </c>
      <c r="B15" s="16">
        <v>2.107511023E9</v>
      </c>
      <c r="C15" s="17" t="s">
        <v>994</v>
      </c>
      <c r="D15" s="16" t="s">
        <v>14</v>
      </c>
      <c r="E15" s="18" t="s">
        <v>995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16">
        <v>9.0</v>
      </c>
      <c r="B16" s="16">
        <v>2.10751106E9</v>
      </c>
      <c r="C16" s="17" t="s">
        <v>996</v>
      </c>
      <c r="D16" s="16" t="s">
        <v>14</v>
      </c>
      <c r="E16" s="18" t="s">
        <v>997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16">
        <v>10.0</v>
      </c>
      <c r="B17" s="16">
        <v>2.107511079E9</v>
      </c>
      <c r="C17" s="17" t="s">
        <v>998</v>
      </c>
      <c r="D17" s="16" t="s">
        <v>14</v>
      </c>
      <c r="E17" s="18" t="s">
        <v>999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16">
        <v>11.0</v>
      </c>
      <c r="B18" s="16">
        <v>2.107511084E9</v>
      </c>
      <c r="C18" s="17" t="s">
        <v>1000</v>
      </c>
      <c r="D18" s="16" t="s">
        <v>14</v>
      </c>
      <c r="E18" s="18" t="s">
        <v>1001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16">
        <v>12.0</v>
      </c>
      <c r="B19" s="16">
        <v>2.107511125E9</v>
      </c>
      <c r="C19" s="17" t="s">
        <v>1002</v>
      </c>
      <c r="D19" s="16" t="s">
        <v>14</v>
      </c>
      <c r="E19" s="18" t="s">
        <v>1003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16">
        <v>13.0</v>
      </c>
      <c r="B20" s="16">
        <v>2.107511143E9</v>
      </c>
      <c r="C20" s="17" t="s">
        <v>1004</v>
      </c>
      <c r="D20" s="16" t="s">
        <v>14</v>
      </c>
      <c r="E20" s="18" t="s">
        <v>1005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6">
        <v>14.0</v>
      </c>
      <c r="B21" s="16">
        <v>2.107511165E9</v>
      </c>
      <c r="C21" s="17" t="s">
        <v>1006</v>
      </c>
      <c r="D21" s="16" t="s">
        <v>14</v>
      </c>
      <c r="E21" s="18" t="s">
        <v>1007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6">
        <v>15.0</v>
      </c>
      <c r="B22" s="16">
        <v>2.107511174E9</v>
      </c>
      <c r="C22" s="17" t="s">
        <v>1008</v>
      </c>
      <c r="D22" s="16" t="s">
        <v>14</v>
      </c>
      <c r="E22" s="18" t="s">
        <v>1009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6">
        <v>16.0</v>
      </c>
      <c r="B23" s="16">
        <v>2.10751118E9</v>
      </c>
      <c r="C23" s="17" t="str">
        <f>PROPER("NI WAYAN SUTAMI EKANINGSARI")</f>
        <v>Ni Wayan Sutami Ekaningsari</v>
      </c>
      <c r="D23" s="16" t="s">
        <v>14</v>
      </c>
      <c r="E23" s="18" t="s">
        <v>1010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6">
        <v>17.0</v>
      </c>
      <c r="B24" s="16">
        <v>2.107511195E9</v>
      </c>
      <c r="C24" s="17" t="s">
        <v>1011</v>
      </c>
      <c r="D24" s="16" t="s">
        <v>14</v>
      </c>
      <c r="E24" s="18" t="s">
        <v>1012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6">
        <v>18.0</v>
      </c>
      <c r="B25" s="16">
        <v>2.107521014E9</v>
      </c>
      <c r="C25" s="17" t="s">
        <v>1013</v>
      </c>
      <c r="D25" s="16" t="s">
        <v>20</v>
      </c>
      <c r="E25" s="18" t="s">
        <v>1014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6">
        <v>19.0</v>
      </c>
      <c r="B26" s="16">
        <v>2.107521035E9</v>
      </c>
      <c r="C26" s="17" t="str">
        <f>PROPER("metta ratana putri")</f>
        <v>Metta Ratana Putri</v>
      </c>
      <c r="D26" s="16" t="s">
        <v>20</v>
      </c>
      <c r="E26" s="18" t="s">
        <v>1015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6">
        <v>20.0</v>
      </c>
      <c r="B27" s="16">
        <v>2.107521059E9</v>
      </c>
      <c r="C27" s="17" t="s">
        <v>1016</v>
      </c>
      <c r="D27" s="16" t="s">
        <v>20</v>
      </c>
      <c r="E27" s="18" t="s">
        <v>1017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6">
        <v>21.0</v>
      </c>
      <c r="B28" s="16">
        <v>2.107521083E9</v>
      </c>
      <c r="C28" s="17" t="str">
        <f>PROPER("KOMANG KARINA PRAMESTI")</f>
        <v>Komang Karina Pramesti</v>
      </c>
      <c r="D28" s="16" t="s">
        <v>20</v>
      </c>
      <c r="E28" s="18" t="s">
        <v>1018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16">
        <v>22.0</v>
      </c>
      <c r="B29" s="16">
        <v>2.107521102E9</v>
      </c>
      <c r="C29" s="17" t="s">
        <v>1019</v>
      </c>
      <c r="D29" s="16" t="s">
        <v>20</v>
      </c>
      <c r="E29" s="18" t="s">
        <v>1020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6">
        <v>23.0</v>
      </c>
      <c r="B30" s="16">
        <v>2.107521123E9</v>
      </c>
      <c r="C30" s="17" t="s">
        <v>1021</v>
      </c>
      <c r="D30" s="16" t="s">
        <v>20</v>
      </c>
      <c r="E30" s="18" t="s">
        <v>1022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16">
        <v>24.0</v>
      </c>
      <c r="B31" s="16">
        <v>2.107521127E9</v>
      </c>
      <c r="C31" s="17" t="s">
        <v>1023</v>
      </c>
      <c r="D31" s="16" t="s">
        <v>20</v>
      </c>
      <c r="E31" s="18" t="s">
        <v>1024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6">
        <v>25.0</v>
      </c>
      <c r="B32" s="16">
        <v>2.107521131E9</v>
      </c>
      <c r="C32" s="17" t="s">
        <v>1025</v>
      </c>
      <c r="D32" s="16" t="s">
        <v>20</v>
      </c>
      <c r="E32" s="18" t="s">
        <v>1026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6">
        <v>26.0</v>
      </c>
      <c r="B33" s="16">
        <v>2.107521138E9</v>
      </c>
      <c r="C33" s="17" t="s">
        <v>1027</v>
      </c>
      <c r="D33" s="16" t="s">
        <v>20</v>
      </c>
      <c r="E33" s="18" t="s">
        <v>1028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6">
        <v>27.0</v>
      </c>
      <c r="B34" s="16">
        <v>2.107521139E9</v>
      </c>
      <c r="C34" s="17" t="s">
        <v>1029</v>
      </c>
      <c r="D34" s="16" t="s">
        <v>20</v>
      </c>
      <c r="E34" s="18" t="s">
        <v>1030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6">
        <v>28.0</v>
      </c>
      <c r="B35" s="16">
        <v>2.107521152E9</v>
      </c>
      <c r="C35" s="17" t="s">
        <v>1031</v>
      </c>
      <c r="D35" s="16" t="s">
        <v>20</v>
      </c>
      <c r="E35" s="18" t="s">
        <v>1032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6">
        <v>29.0</v>
      </c>
      <c r="B36" s="16">
        <v>2.107521163E9</v>
      </c>
      <c r="C36" s="17" t="s">
        <v>1033</v>
      </c>
      <c r="D36" s="16" t="s">
        <v>20</v>
      </c>
      <c r="E36" s="18" t="s">
        <v>1034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6">
        <v>30.0</v>
      </c>
      <c r="B37" s="16">
        <v>2.107531057E9</v>
      </c>
      <c r="C37" s="17" t="s">
        <v>1035</v>
      </c>
      <c r="D37" s="16" t="s">
        <v>22</v>
      </c>
      <c r="E37" s="18" t="s">
        <v>1036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16">
        <v>31.0</v>
      </c>
      <c r="B38" s="16">
        <v>2.107531076E9</v>
      </c>
      <c r="C38" s="17" t="str">
        <f>PROPER("PUTU RISA INTAN PURNAMA PADMA YONI")</f>
        <v>Putu Risa Intan Purnama Padma Yoni</v>
      </c>
      <c r="D38" s="16" t="s">
        <v>22</v>
      </c>
      <c r="E38" s="18" t="s">
        <v>1037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16">
        <v>32.0</v>
      </c>
      <c r="B39" s="16">
        <v>2.107531085E9</v>
      </c>
      <c r="C39" s="17" t="s">
        <v>1038</v>
      </c>
      <c r="D39" s="16" t="s">
        <v>22</v>
      </c>
      <c r="E39" s="18" t="s">
        <v>1039</v>
      </c>
      <c r="F39" s="3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5.75" customHeight="1">
      <c r="A40" s="16">
        <v>33.0</v>
      </c>
      <c r="B40" s="16">
        <v>2.10753111E9</v>
      </c>
      <c r="C40" s="17" t="s">
        <v>1040</v>
      </c>
      <c r="D40" s="16" t="s">
        <v>22</v>
      </c>
      <c r="E40" s="18" t="s">
        <v>1041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6">
        <v>34.0</v>
      </c>
      <c r="B41" s="16">
        <v>2.107531116E9</v>
      </c>
      <c r="C41" s="17" t="s">
        <v>1042</v>
      </c>
      <c r="D41" s="16" t="s">
        <v>22</v>
      </c>
      <c r="E41" s="18" t="s">
        <v>1043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6">
        <v>35.0</v>
      </c>
      <c r="B42" s="16">
        <v>2.107531118E9</v>
      </c>
      <c r="C42" s="17" t="s">
        <v>1044</v>
      </c>
      <c r="D42" s="16" t="s">
        <v>22</v>
      </c>
      <c r="E42" s="18" t="s">
        <v>1045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6">
        <v>36.0</v>
      </c>
      <c r="B43" s="16">
        <v>2.10753112E9</v>
      </c>
      <c r="C43" s="17" t="s">
        <v>1046</v>
      </c>
      <c r="D43" s="16" t="s">
        <v>22</v>
      </c>
      <c r="E43" s="18" t="s">
        <v>1047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6">
        <v>37.0</v>
      </c>
      <c r="B44" s="16">
        <v>2.107531155E9</v>
      </c>
      <c r="C44" s="17" t="s">
        <v>1048</v>
      </c>
      <c r="D44" s="16" t="s">
        <v>22</v>
      </c>
      <c r="E44" s="18" t="s">
        <v>1049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6">
        <v>38.0</v>
      </c>
      <c r="B45" s="16">
        <v>2.107531162E9</v>
      </c>
      <c r="C45" s="17" t="str">
        <f>PROPER("NI LUH GEDE KUSUMA DEWI")</f>
        <v>Ni Luh Gede Kusuma Dewi</v>
      </c>
      <c r="D45" s="16" t="s">
        <v>22</v>
      </c>
      <c r="E45" s="18" t="s">
        <v>1050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6">
        <v>39.0</v>
      </c>
      <c r="B46" s="16">
        <v>2.107531163E9</v>
      </c>
      <c r="C46" s="17" t="s">
        <v>1051</v>
      </c>
      <c r="D46" s="16" t="s">
        <v>22</v>
      </c>
      <c r="E46" s="18" t="s">
        <v>1052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6">
        <v>40.0</v>
      </c>
      <c r="B47" s="16">
        <v>2.107531189E9</v>
      </c>
      <c r="C47" s="17" t="s">
        <v>1053</v>
      </c>
      <c r="D47" s="16" t="s">
        <v>22</v>
      </c>
      <c r="E47" s="18" t="s">
        <v>1054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6">
        <v>41.0</v>
      </c>
      <c r="B48" s="16">
        <v>2.197531113E9</v>
      </c>
      <c r="C48" s="17" t="s">
        <v>1055</v>
      </c>
      <c r="D48" s="16" t="s">
        <v>22</v>
      </c>
      <c r="E48" s="18" t="s">
        <v>1056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23"/>
      <c r="B49" s="2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23"/>
      <c r="B50" s="2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23"/>
      <c r="B51" s="2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23"/>
      <c r="B52" s="2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23"/>
      <c r="B53" s="2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23"/>
      <c r="B54" s="2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23"/>
      <c r="B55" s="2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23"/>
      <c r="B56" s="2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23"/>
      <c r="B57" s="2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23"/>
      <c r="B58" s="2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23"/>
      <c r="B59" s="2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23"/>
      <c r="B60" s="2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23"/>
      <c r="B61" s="2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23"/>
      <c r="B62" s="2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23"/>
      <c r="B63" s="2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23"/>
      <c r="B64" s="2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23"/>
      <c r="B65" s="2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23"/>
      <c r="B66" s="2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23"/>
      <c r="B67" s="2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23"/>
      <c r="B68" s="2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23"/>
      <c r="B69" s="2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23"/>
      <c r="B70" s="2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23"/>
      <c r="B71" s="2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23"/>
      <c r="B72" s="2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23"/>
      <c r="B73" s="2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23"/>
      <c r="B74" s="2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23"/>
      <c r="B75" s="2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23"/>
      <c r="B76" s="2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23"/>
      <c r="B77" s="2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23"/>
      <c r="B78" s="2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23"/>
      <c r="B79" s="2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23"/>
      <c r="B80" s="2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23"/>
      <c r="B81" s="2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23"/>
      <c r="B82" s="2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23"/>
      <c r="B83" s="2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23"/>
      <c r="B84" s="2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23"/>
      <c r="B85" s="2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23"/>
      <c r="B86" s="2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23"/>
      <c r="B87" s="2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23"/>
      <c r="B88" s="2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23"/>
      <c r="B89" s="2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23"/>
      <c r="B90" s="2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23"/>
      <c r="B91" s="2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23"/>
      <c r="B92" s="2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23"/>
      <c r="B93" s="2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23"/>
      <c r="B94" s="2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23"/>
      <c r="B95" s="2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23"/>
      <c r="B96" s="2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23"/>
      <c r="B97" s="2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23"/>
      <c r="B98" s="2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23"/>
      <c r="B99" s="2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23"/>
      <c r="B100" s="2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23"/>
      <c r="B101" s="2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23"/>
      <c r="B102" s="2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23"/>
      <c r="B103" s="2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23"/>
      <c r="B104" s="2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23"/>
      <c r="B105" s="2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23"/>
      <c r="B106" s="2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23"/>
      <c r="B107" s="2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23"/>
      <c r="B108" s="2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23"/>
      <c r="B109" s="2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23"/>
      <c r="B110" s="2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23"/>
      <c r="B111" s="2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23"/>
      <c r="B112" s="2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23"/>
      <c r="B113" s="2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23"/>
      <c r="B114" s="2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23"/>
      <c r="B115" s="2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23"/>
      <c r="B116" s="2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23"/>
      <c r="B117" s="2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23"/>
      <c r="B118" s="2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23"/>
      <c r="B119" s="2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23"/>
      <c r="B120" s="2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23"/>
      <c r="B121" s="2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23"/>
      <c r="B122" s="2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23"/>
      <c r="B123" s="2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23"/>
      <c r="B124" s="2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23"/>
      <c r="B125" s="2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23"/>
      <c r="B126" s="2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23"/>
      <c r="B127" s="2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23"/>
      <c r="B128" s="2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23"/>
      <c r="B129" s="2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23"/>
      <c r="B130" s="2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23"/>
      <c r="B131" s="2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23"/>
      <c r="B132" s="2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23"/>
      <c r="B133" s="2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23"/>
      <c r="B134" s="2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23"/>
      <c r="B135" s="2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23"/>
      <c r="B136" s="2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23"/>
      <c r="B137" s="2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23"/>
      <c r="B138" s="2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23"/>
      <c r="B139" s="2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23"/>
      <c r="B140" s="2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23"/>
      <c r="B141" s="2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23"/>
      <c r="B142" s="2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23"/>
      <c r="B143" s="2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23"/>
      <c r="B144" s="2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23"/>
      <c r="B145" s="2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23"/>
      <c r="B146" s="2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23"/>
      <c r="B147" s="2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23"/>
      <c r="B148" s="2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23"/>
      <c r="B149" s="2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23"/>
      <c r="B150" s="2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23"/>
      <c r="B151" s="2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23"/>
      <c r="B152" s="2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23"/>
      <c r="B153" s="2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23"/>
      <c r="B154" s="2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23"/>
      <c r="B155" s="2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23"/>
      <c r="B156" s="2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23"/>
      <c r="B157" s="2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23"/>
      <c r="B158" s="2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23"/>
      <c r="B159" s="2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23"/>
      <c r="B160" s="2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23"/>
      <c r="B161" s="2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23"/>
      <c r="B162" s="2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23"/>
      <c r="B163" s="2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23"/>
      <c r="B164" s="2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23"/>
      <c r="B165" s="2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23"/>
      <c r="B166" s="2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23"/>
      <c r="B167" s="2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23"/>
      <c r="B168" s="2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23"/>
      <c r="B169" s="2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23"/>
      <c r="B170" s="2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23"/>
      <c r="B171" s="2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23"/>
      <c r="B172" s="2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23"/>
      <c r="B173" s="2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23"/>
      <c r="B174" s="2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23"/>
      <c r="B175" s="2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23"/>
      <c r="B176" s="2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23"/>
      <c r="B177" s="2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23"/>
      <c r="B178" s="2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23"/>
      <c r="B179" s="2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23"/>
      <c r="B180" s="2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23"/>
      <c r="B181" s="2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23"/>
      <c r="B182" s="2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23"/>
      <c r="B183" s="2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23"/>
      <c r="B184" s="2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23"/>
      <c r="B185" s="2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23"/>
      <c r="B186" s="2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23"/>
      <c r="B187" s="2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23"/>
      <c r="B188" s="2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23"/>
      <c r="B189" s="2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23"/>
      <c r="B190" s="2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23"/>
      <c r="B191" s="2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23"/>
      <c r="B192" s="2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23"/>
      <c r="B193" s="2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23"/>
      <c r="B194" s="2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23"/>
      <c r="B195" s="2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23"/>
      <c r="B196" s="2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23"/>
      <c r="B197" s="2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23"/>
      <c r="B198" s="2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23"/>
      <c r="B199" s="2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23"/>
      <c r="B200" s="2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23"/>
      <c r="B201" s="2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23"/>
      <c r="B202" s="2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23"/>
      <c r="B203" s="2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23"/>
      <c r="B204" s="2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23"/>
      <c r="B205" s="2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23"/>
      <c r="B206" s="2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23"/>
      <c r="B207" s="2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23"/>
      <c r="B208" s="2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23"/>
      <c r="B209" s="2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23"/>
      <c r="B210" s="2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23"/>
      <c r="B211" s="2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23"/>
      <c r="B212" s="2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23"/>
      <c r="B213" s="2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23"/>
      <c r="B214" s="2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23"/>
      <c r="B215" s="2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23"/>
      <c r="B216" s="2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23"/>
      <c r="B217" s="2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23"/>
      <c r="B218" s="2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23"/>
      <c r="B219" s="2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23"/>
      <c r="B220" s="2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23"/>
      <c r="B221" s="2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23"/>
      <c r="B222" s="2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23"/>
      <c r="B223" s="2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23"/>
      <c r="B224" s="2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23"/>
      <c r="B225" s="2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23"/>
      <c r="B226" s="2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23"/>
      <c r="B227" s="2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23"/>
      <c r="B228" s="2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23"/>
      <c r="B229" s="2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23"/>
      <c r="B230" s="2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23"/>
      <c r="B231" s="2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23"/>
      <c r="B232" s="2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23"/>
      <c r="B233" s="2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23"/>
      <c r="B234" s="2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23"/>
      <c r="B235" s="2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23"/>
      <c r="B236" s="2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23"/>
      <c r="B237" s="2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23"/>
      <c r="B238" s="2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23"/>
      <c r="B239" s="2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23"/>
      <c r="B240" s="2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23"/>
      <c r="B241" s="2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23"/>
      <c r="B242" s="2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23"/>
      <c r="B243" s="2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23"/>
      <c r="B244" s="2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23"/>
      <c r="B245" s="2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23"/>
      <c r="B246" s="2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23"/>
      <c r="B247" s="2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23"/>
      <c r="B248" s="2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23"/>
      <c r="B249" s="2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23"/>
      <c r="B250" s="2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23"/>
      <c r="B251" s="2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23"/>
      <c r="B252" s="2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23"/>
      <c r="B253" s="2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23"/>
      <c r="B254" s="2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23"/>
      <c r="B255" s="2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23"/>
      <c r="B256" s="2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23"/>
      <c r="B257" s="2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23"/>
      <c r="B258" s="2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23"/>
      <c r="B259" s="2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23"/>
      <c r="B260" s="2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23"/>
      <c r="B261" s="2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23"/>
      <c r="B262" s="2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23"/>
      <c r="B263" s="2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23"/>
      <c r="B264" s="2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23"/>
      <c r="B265" s="2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23"/>
      <c r="B266" s="2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23"/>
      <c r="B267" s="2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23"/>
      <c r="B268" s="2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23"/>
      <c r="B269" s="2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23"/>
      <c r="B270" s="2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23"/>
      <c r="B271" s="2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23"/>
      <c r="B272" s="2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23"/>
      <c r="B273" s="2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23"/>
      <c r="B274" s="2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23"/>
      <c r="B275" s="2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23"/>
      <c r="B276" s="2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23"/>
      <c r="B277" s="2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23"/>
      <c r="B278" s="2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23"/>
      <c r="B279" s="2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23"/>
      <c r="B280" s="2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23"/>
      <c r="B281" s="2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23"/>
      <c r="B282" s="2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23"/>
      <c r="B283" s="2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23"/>
      <c r="B284" s="2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23"/>
      <c r="B285" s="2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23"/>
      <c r="B286" s="2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23"/>
      <c r="B287" s="2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23"/>
      <c r="B288" s="2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23"/>
      <c r="B289" s="2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23"/>
      <c r="B290" s="2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23"/>
      <c r="B291" s="2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23"/>
      <c r="B292" s="2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23"/>
      <c r="B293" s="2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23"/>
      <c r="B294" s="2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23"/>
      <c r="B295" s="2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23"/>
      <c r="B296" s="2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23"/>
      <c r="B297" s="2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23"/>
      <c r="B298" s="2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23"/>
      <c r="B299" s="2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23"/>
      <c r="B300" s="2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23"/>
      <c r="B301" s="2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23"/>
      <c r="B302" s="2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23"/>
      <c r="B303" s="2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23"/>
      <c r="B304" s="2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23"/>
      <c r="B305" s="2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23"/>
      <c r="B306" s="2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23"/>
      <c r="B307" s="2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23"/>
      <c r="B308" s="2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23"/>
      <c r="B309" s="2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23"/>
      <c r="B310" s="2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23"/>
      <c r="B311" s="2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23"/>
      <c r="B312" s="2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23"/>
      <c r="B313" s="2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23"/>
      <c r="B314" s="2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23"/>
      <c r="B315" s="2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23"/>
      <c r="B316" s="2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23"/>
      <c r="B317" s="2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23"/>
      <c r="B318" s="2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23"/>
      <c r="B319" s="2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23"/>
      <c r="B320" s="2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23"/>
      <c r="B321" s="2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23"/>
      <c r="B322" s="2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23"/>
      <c r="B323" s="2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23"/>
      <c r="B324" s="2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23"/>
      <c r="B325" s="2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23"/>
      <c r="B326" s="2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23"/>
      <c r="B327" s="2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23"/>
      <c r="B328" s="2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23"/>
      <c r="B329" s="2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23"/>
      <c r="B330" s="2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23"/>
      <c r="B331" s="2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23"/>
      <c r="B332" s="2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23"/>
      <c r="B333" s="2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23"/>
      <c r="B334" s="2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23"/>
      <c r="B335" s="2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23"/>
      <c r="B336" s="2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23"/>
      <c r="B337" s="2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23"/>
      <c r="B338" s="2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23"/>
      <c r="B339" s="2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23"/>
      <c r="B340" s="2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23"/>
      <c r="B341" s="2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23"/>
      <c r="B342" s="2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23"/>
      <c r="B343" s="2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23"/>
      <c r="B344" s="2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23"/>
      <c r="B345" s="2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23"/>
      <c r="B346" s="2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23"/>
      <c r="B347" s="2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23"/>
      <c r="B348" s="2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23"/>
      <c r="B349" s="2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23"/>
      <c r="B350" s="2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23"/>
      <c r="B351" s="2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23"/>
      <c r="B352" s="2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23"/>
      <c r="B353" s="2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23"/>
      <c r="B354" s="2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23"/>
      <c r="B355" s="2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23"/>
      <c r="B356" s="2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23"/>
      <c r="B357" s="2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23"/>
      <c r="B358" s="2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23"/>
      <c r="B359" s="2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23"/>
      <c r="B360" s="2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23"/>
      <c r="B361" s="2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23"/>
      <c r="B362" s="2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23"/>
      <c r="B363" s="2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23"/>
      <c r="B364" s="2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23"/>
      <c r="B365" s="2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23"/>
      <c r="B366" s="2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23"/>
      <c r="B367" s="2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23"/>
      <c r="B368" s="2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23"/>
      <c r="B369" s="2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23"/>
      <c r="B370" s="2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23"/>
      <c r="B371" s="2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23"/>
      <c r="B372" s="2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23"/>
      <c r="B373" s="2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23"/>
      <c r="B374" s="2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23"/>
      <c r="B375" s="2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23"/>
      <c r="B376" s="2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23"/>
      <c r="B377" s="2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23"/>
      <c r="B378" s="2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23"/>
      <c r="B379" s="2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23"/>
      <c r="B380" s="2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23"/>
      <c r="B381" s="2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23"/>
      <c r="B382" s="2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23"/>
      <c r="B383" s="2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23"/>
      <c r="B384" s="2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23"/>
      <c r="B385" s="2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23"/>
      <c r="B386" s="2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23"/>
      <c r="B387" s="2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23"/>
      <c r="B388" s="2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23"/>
      <c r="B389" s="2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23"/>
      <c r="B390" s="2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23"/>
      <c r="B391" s="2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23"/>
      <c r="B392" s="2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23"/>
      <c r="B393" s="2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23"/>
      <c r="B394" s="2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23"/>
      <c r="B395" s="2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23"/>
      <c r="B396" s="2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23"/>
      <c r="B397" s="2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23"/>
      <c r="B398" s="2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23"/>
      <c r="B399" s="2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23"/>
      <c r="B400" s="2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23"/>
      <c r="B401" s="2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23"/>
      <c r="B402" s="2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23"/>
      <c r="B403" s="2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23"/>
      <c r="B404" s="2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23"/>
      <c r="B405" s="2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23"/>
      <c r="B406" s="2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23"/>
      <c r="B407" s="2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23"/>
      <c r="B408" s="2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23"/>
      <c r="B409" s="2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23"/>
      <c r="B410" s="2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23"/>
      <c r="B411" s="2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23"/>
      <c r="B412" s="2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23"/>
      <c r="B413" s="2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23"/>
      <c r="B414" s="2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23"/>
      <c r="B415" s="2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23"/>
      <c r="B416" s="2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23"/>
      <c r="B417" s="2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23"/>
      <c r="B418" s="2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23"/>
      <c r="B419" s="2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23"/>
      <c r="B420" s="2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23"/>
      <c r="B421" s="2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23"/>
      <c r="B422" s="2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23"/>
      <c r="B423" s="2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23"/>
      <c r="B424" s="2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23"/>
      <c r="B425" s="2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23"/>
      <c r="B426" s="2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23"/>
      <c r="B427" s="2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23"/>
      <c r="B428" s="2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23"/>
      <c r="B429" s="2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23"/>
      <c r="B430" s="2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23"/>
      <c r="B431" s="2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23"/>
      <c r="B432" s="2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23"/>
      <c r="B433" s="2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23"/>
      <c r="B434" s="2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23"/>
      <c r="B435" s="2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23"/>
      <c r="B436" s="2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23"/>
      <c r="B437" s="2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23"/>
      <c r="B438" s="2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23"/>
      <c r="B439" s="2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23"/>
      <c r="B440" s="2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23"/>
      <c r="B441" s="2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23"/>
      <c r="B442" s="2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23"/>
      <c r="B443" s="2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23"/>
      <c r="B444" s="2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23"/>
      <c r="B445" s="2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23"/>
      <c r="B446" s="2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23"/>
      <c r="B447" s="2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23"/>
      <c r="B448" s="2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23"/>
      <c r="B449" s="2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23"/>
      <c r="B450" s="2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23"/>
      <c r="B451" s="2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23"/>
      <c r="B452" s="2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23"/>
      <c r="B453" s="2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23"/>
      <c r="B454" s="2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23"/>
      <c r="B455" s="2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23"/>
      <c r="B456" s="2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23"/>
      <c r="B457" s="2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23"/>
      <c r="B458" s="2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23"/>
      <c r="B459" s="2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23"/>
      <c r="B460" s="2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23"/>
      <c r="B461" s="2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23"/>
      <c r="B462" s="2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23"/>
      <c r="B463" s="2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23"/>
      <c r="B464" s="2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23"/>
      <c r="B465" s="2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23"/>
      <c r="B466" s="2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23"/>
      <c r="B467" s="2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23"/>
      <c r="B468" s="2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23"/>
      <c r="B469" s="2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23"/>
      <c r="B470" s="2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23"/>
      <c r="B471" s="2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23"/>
      <c r="B472" s="2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23"/>
      <c r="B473" s="2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23"/>
      <c r="B474" s="2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23"/>
      <c r="B475" s="2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23"/>
      <c r="B476" s="2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23"/>
      <c r="B477" s="2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23"/>
      <c r="B478" s="2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23"/>
      <c r="B479" s="2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23"/>
      <c r="B480" s="2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23"/>
      <c r="B481" s="2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23"/>
      <c r="B482" s="2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23"/>
      <c r="B483" s="2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23"/>
      <c r="B484" s="2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23"/>
      <c r="B485" s="2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23"/>
      <c r="B486" s="2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23"/>
      <c r="B487" s="2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23"/>
      <c r="B488" s="2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23"/>
      <c r="B489" s="2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23"/>
      <c r="B490" s="2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23"/>
      <c r="B491" s="2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23"/>
      <c r="B492" s="2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23"/>
      <c r="B493" s="2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23"/>
      <c r="B494" s="2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23"/>
      <c r="B495" s="2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23"/>
      <c r="B496" s="2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23"/>
      <c r="B497" s="2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23"/>
      <c r="B498" s="2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23"/>
      <c r="B499" s="2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23"/>
      <c r="B500" s="2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23"/>
      <c r="B501" s="2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23"/>
      <c r="B502" s="2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23"/>
      <c r="B503" s="2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23"/>
      <c r="B504" s="2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23"/>
      <c r="B505" s="2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23"/>
      <c r="B506" s="2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23"/>
      <c r="B507" s="2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23"/>
      <c r="B508" s="2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23"/>
      <c r="B509" s="2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23"/>
      <c r="B510" s="2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23"/>
      <c r="B511" s="2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23"/>
      <c r="B512" s="2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23"/>
      <c r="B513" s="2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23"/>
      <c r="B514" s="2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23"/>
      <c r="B515" s="2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23"/>
      <c r="B516" s="2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23"/>
      <c r="B517" s="2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23"/>
      <c r="B518" s="2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23"/>
      <c r="B519" s="2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23"/>
      <c r="B520" s="2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23"/>
      <c r="B521" s="2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23"/>
      <c r="B522" s="2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23"/>
      <c r="B523" s="2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23"/>
      <c r="B524" s="2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23"/>
      <c r="B525" s="2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23"/>
      <c r="B526" s="2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23"/>
      <c r="B527" s="2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23"/>
      <c r="B528" s="2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23"/>
      <c r="B529" s="2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23"/>
      <c r="B530" s="2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23"/>
      <c r="B531" s="2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23"/>
      <c r="B532" s="2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23"/>
      <c r="B533" s="2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23"/>
      <c r="B534" s="2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23"/>
      <c r="B535" s="2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23"/>
      <c r="B536" s="2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23"/>
      <c r="B537" s="2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23"/>
      <c r="B538" s="2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23"/>
      <c r="B539" s="2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23"/>
      <c r="B540" s="2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23"/>
      <c r="B541" s="2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23"/>
      <c r="B542" s="2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23"/>
      <c r="B543" s="2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23"/>
      <c r="B544" s="2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23"/>
      <c r="B545" s="2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23"/>
      <c r="B546" s="2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23"/>
      <c r="B547" s="2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23"/>
      <c r="B548" s="2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23"/>
      <c r="B549" s="2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23"/>
      <c r="B550" s="2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23"/>
      <c r="B551" s="2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23"/>
      <c r="B552" s="2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23"/>
      <c r="B553" s="2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23"/>
      <c r="B554" s="2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23"/>
      <c r="B555" s="2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23"/>
      <c r="B556" s="2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23"/>
      <c r="B557" s="2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23"/>
      <c r="B558" s="2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23"/>
      <c r="B559" s="2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23"/>
      <c r="B560" s="2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23"/>
      <c r="B561" s="2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23"/>
      <c r="B562" s="2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23"/>
      <c r="B563" s="2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23"/>
      <c r="B564" s="2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23"/>
      <c r="B565" s="2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23"/>
      <c r="B566" s="2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23"/>
      <c r="B567" s="2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23"/>
      <c r="B568" s="2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23"/>
      <c r="B569" s="2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23"/>
      <c r="B570" s="2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23"/>
      <c r="B571" s="2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23"/>
      <c r="B572" s="2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23"/>
      <c r="B573" s="2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23"/>
      <c r="B574" s="2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23"/>
      <c r="B575" s="2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23"/>
      <c r="B576" s="2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23"/>
      <c r="B577" s="2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23"/>
      <c r="B578" s="2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23"/>
      <c r="B579" s="2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23"/>
      <c r="B580" s="2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23"/>
      <c r="B581" s="2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23"/>
      <c r="B582" s="2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23"/>
      <c r="B583" s="2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23"/>
      <c r="B584" s="2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23"/>
      <c r="B585" s="2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23"/>
      <c r="B586" s="2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23"/>
      <c r="B587" s="2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23"/>
      <c r="B588" s="2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23"/>
      <c r="B589" s="2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23"/>
      <c r="B590" s="2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23"/>
      <c r="B591" s="2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23"/>
      <c r="B592" s="2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23"/>
      <c r="B593" s="2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23"/>
      <c r="B594" s="2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23"/>
      <c r="B595" s="2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23"/>
      <c r="B596" s="2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23"/>
      <c r="B597" s="2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23"/>
      <c r="B598" s="2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23"/>
      <c r="B599" s="2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23"/>
      <c r="B600" s="2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23"/>
      <c r="B601" s="2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23"/>
      <c r="B602" s="2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23"/>
      <c r="B603" s="2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23"/>
      <c r="B604" s="2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23"/>
      <c r="B605" s="2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23"/>
      <c r="B606" s="2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23"/>
      <c r="B607" s="2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23"/>
      <c r="B608" s="2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23"/>
      <c r="B609" s="2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23"/>
      <c r="B610" s="2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23"/>
      <c r="B611" s="2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23"/>
      <c r="B612" s="2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23"/>
      <c r="B613" s="2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23"/>
      <c r="B614" s="2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23"/>
      <c r="B615" s="2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23"/>
      <c r="B616" s="2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23"/>
      <c r="B617" s="2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23"/>
      <c r="B618" s="2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23"/>
      <c r="B619" s="2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23"/>
      <c r="B620" s="2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23"/>
      <c r="B621" s="2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23"/>
      <c r="B622" s="2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23"/>
      <c r="B623" s="2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23"/>
      <c r="B624" s="2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23"/>
      <c r="B625" s="2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23"/>
      <c r="B626" s="2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23"/>
      <c r="B627" s="2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23"/>
      <c r="B628" s="2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23"/>
      <c r="B629" s="2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23"/>
      <c r="B630" s="2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23"/>
      <c r="B631" s="2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23"/>
      <c r="B632" s="2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23"/>
      <c r="B633" s="2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23"/>
      <c r="B634" s="2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23"/>
      <c r="B635" s="2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23"/>
      <c r="B636" s="2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23"/>
      <c r="B637" s="2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23"/>
      <c r="B638" s="2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23"/>
      <c r="B639" s="2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23"/>
      <c r="B640" s="2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23"/>
      <c r="B641" s="2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23"/>
      <c r="B642" s="2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23"/>
      <c r="B643" s="2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23"/>
      <c r="B644" s="2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23"/>
      <c r="B645" s="2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23"/>
      <c r="B646" s="2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23"/>
      <c r="B647" s="2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23"/>
      <c r="B648" s="2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23"/>
      <c r="B649" s="2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23"/>
      <c r="B650" s="2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23"/>
      <c r="B651" s="2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23"/>
      <c r="B652" s="2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23"/>
      <c r="B653" s="2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23"/>
      <c r="B654" s="2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23"/>
      <c r="B655" s="2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23"/>
      <c r="B656" s="2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23"/>
      <c r="B657" s="2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23"/>
      <c r="B658" s="2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23"/>
      <c r="B659" s="2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23"/>
      <c r="B660" s="2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23"/>
      <c r="B661" s="2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23"/>
      <c r="B662" s="2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23"/>
      <c r="B663" s="2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23"/>
      <c r="B664" s="2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23"/>
      <c r="B665" s="2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23"/>
      <c r="B666" s="2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23"/>
      <c r="B667" s="2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23"/>
      <c r="B668" s="2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23"/>
      <c r="B669" s="2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23"/>
      <c r="B670" s="2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23"/>
      <c r="B671" s="2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23"/>
      <c r="B672" s="2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23"/>
      <c r="B673" s="2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23"/>
      <c r="B674" s="2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23"/>
      <c r="B675" s="2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23"/>
      <c r="B676" s="2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23"/>
      <c r="B677" s="2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23"/>
      <c r="B678" s="2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23"/>
      <c r="B679" s="2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23"/>
      <c r="B680" s="2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23"/>
      <c r="B681" s="2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23"/>
      <c r="B682" s="2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23"/>
      <c r="B683" s="2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23"/>
      <c r="B684" s="2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23"/>
      <c r="B685" s="2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23"/>
      <c r="B686" s="2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23"/>
      <c r="B687" s="2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23"/>
      <c r="B688" s="2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23"/>
      <c r="B689" s="2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23"/>
      <c r="B690" s="2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23"/>
      <c r="B691" s="2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23"/>
      <c r="B692" s="2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23"/>
      <c r="B693" s="2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23"/>
      <c r="B694" s="2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23"/>
      <c r="B695" s="2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23"/>
      <c r="B696" s="2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23"/>
      <c r="B697" s="2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23"/>
      <c r="B698" s="2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23"/>
      <c r="B699" s="2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23"/>
      <c r="B700" s="2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23"/>
      <c r="B701" s="2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23"/>
      <c r="B702" s="2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23"/>
      <c r="B703" s="2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23"/>
      <c r="B704" s="2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23"/>
      <c r="B705" s="2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23"/>
      <c r="B706" s="2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23"/>
      <c r="B707" s="2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23"/>
      <c r="B708" s="2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23"/>
      <c r="B709" s="2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23"/>
      <c r="B710" s="2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23"/>
      <c r="B711" s="2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23"/>
      <c r="B712" s="2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23"/>
      <c r="B713" s="2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23"/>
      <c r="B714" s="2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23"/>
      <c r="B715" s="2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23"/>
      <c r="B716" s="2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23"/>
      <c r="B717" s="2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23"/>
      <c r="B718" s="2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23"/>
      <c r="B719" s="2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23"/>
      <c r="B720" s="2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23"/>
      <c r="B721" s="2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23"/>
      <c r="B722" s="2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23"/>
      <c r="B723" s="2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23"/>
      <c r="B724" s="2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23"/>
      <c r="B725" s="2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23"/>
      <c r="B726" s="2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23"/>
      <c r="B727" s="2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23"/>
      <c r="B728" s="2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23"/>
      <c r="B729" s="2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23"/>
      <c r="B730" s="2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23"/>
      <c r="B731" s="2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23"/>
      <c r="B732" s="2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23"/>
      <c r="B733" s="2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23"/>
      <c r="B734" s="2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23"/>
      <c r="B735" s="2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23"/>
      <c r="B736" s="2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23"/>
      <c r="B737" s="2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23"/>
      <c r="B738" s="2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23"/>
      <c r="B739" s="2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23"/>
      <c r="B740" s="2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23"/>
      <c r="B741" s="2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23"/>
      <c r="B742" s="2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23"/>
      <c r="B743" s="2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23"/>
      <c r="B744" s="2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23"/>
      <c r="B745" s="2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23"/>
      <c r="B746" s="2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23"/>
      <c r="B747" s="2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23"/>
      <c r="B748" s="2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23"/>
      <c r="B749" s="2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23"/>
      <c r="B750" s="2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23"/>
      <c r="B751" s="2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23"/>
      <c r="B752" s="2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23"/>
      <c r="B753" s="2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23"/>
      <c r="B754" s="2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23"/>
      <c r="B755" s="2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23"/>
      <c r="B756" s="2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23"/>
      <c r="B757" s="2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23"/>
      <c r="B758" s="2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23"/>
      <c r="B759" s="2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23"/>
      <c r="B760" s="2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23"/>
      <c r="B761" s="2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23"/>
      <c r="B762" s="2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23"/>
      <c r="B763" s="2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23"/>
      <c r="B764" s="2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23"/>
      <c r="B765" s="2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23"/>
      <c r="B766" s="2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23"/>
      <c r="B767" s="2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23"/>
      <c r="B768" s="2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23"/>
      <c r="B769" s="2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23"/>
      <c r="B770" s="2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23"/>
      <c r="B771" s="2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23"/>
      <c r="B772" s="2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23"/>
      <c r="B773" s="2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23"/>
      <c r="B774" s="2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23"/>
      <c r="B775" s="2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23"/>
      <c r="B776" s="2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23"/>
      <c r="B777" s="2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23"/>
      <c r="B778" s="2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23"/>
      <c r="B779" s="2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23"/>
      <c r="B780" s="2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23"/>
      <c r="B781" s="2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23"/>
      <c r="B782" s="2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23"/>
      <c r="B783" s="2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23"/>
      <c r="B784" s="2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23"/>
      <c r="B785" s="2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23"/>
      <c r="B786" s="2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23"/>
      <c r="B787" s="2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23"/>
      <c r="B788" s="2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23"/>
      <c r="B789" s="2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23"/>
      <c r="B790" s="2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23"/>
      <c r="B791" s="2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23"/>
      <c r="B792" s="2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23"/>
      <c r="B793" s="2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23"/>
      <c r="B794" s="2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23"/>
      <c r="B795" s="2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23"/>
      <c r="B796" s="2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23"/>
      <c r="B797" s="2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23"/>
      <c r="B798" s="2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23"/>
      <c r="B799" s="2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23"/>
      <c r="B800" s="2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23"/>
      <c r="B801" s="2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23"/>
      <c r="B802" s="2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23"/>
      <c r="B803" s="2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23"/>
      <c r="B804" s="2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23"/>
      <c r="B805" s="2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23"/>
      <c r="B806" s="2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23"/>
      <c r="B807" s="2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23"/>
      <c r="B808" s="2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23"/>
      <c r="B809" s="2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23"/>
      <c r="B810" s="2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23"/>
      <c r="B811" s="2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23"/>
      <c r="B812" s="2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23"/>
      <c r="B813" s="2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23"/>
      <c r="B814" s="2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23"/>
      <c r="B815" s="2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23"/>
      <c r="B816" s="2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23"/>
      <c r="B817" s="2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23"/>
      <c r="B818" s="2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23"/>
      <c r="B819" s="2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23"/>
      <c r="B820" s="2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23"/>
      <c r="B821" s="2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23"/>
      <c r="B822" s="2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23"/>
      <c r="B823" s="2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23"/>
      <c r="B824" s="2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23"/>
      <c r="B825" s="2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23"/>
      <c r="B826" s="2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23"/>
      <c r="B827" s="2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23"/>
      <c r="B828" s="2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23"/>
      <c r="B829" s="2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23"/>
      <c r="B830" s="2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23"/>
      <c r="B831" s="2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23"/>
      <c r="B832" s="2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23"/>
      <c r="B833" s="2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23"/>
      <c r="B834" s="2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23"/>
      <c r="B835" s="2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23"/>
      <c r="B836" s="2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23"/>
      <c r="B837" s="2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23"/>
      <c r="B838" s="2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23"/>
      <c r="B839" s="2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23"/>
      <c r="B840" s="2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23"/>
      <c r="B841" s="2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23"/>
      <c r="B842" s="2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23"/>
      <c r="B843" s="2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23"/>
      <c r="B844" s="2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23"/>
      <c r="B845" s="2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23"/>
      <c r="B846" s="2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23"/>
      <c r="B847" s="2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23"/>
      <c r="B848" s="2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23"/>
      <c r="B849" s="2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23"/>
      <c r="B850" s="2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23"/>
      <c r="B851" s="2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23"/>
      <c r="B852" s="2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23"/>
      <c r="B853" s="2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23"/>
      <c r="B854" s="2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23"/>
      <c r="B855" s="2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23"/>
      <c r="B856" s="2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23"/>
      <c r="B857" s="2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23"/>
      <c r="B858" s="2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23"/>
      <c r="B859" s="2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23"/>
      <c r="B860" s="2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23"/>
      <c r="B861" s="2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23"/>
      <c r="B862" s="2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23"/>
      <c r="B863" s="2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23"/>
      <c r="B864" s="2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23"/>
      <c r="B865" s="2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23"/>
      <c r="B866" s="2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23"/>
      <c r="B867" s="2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23"/>
      <c r="B868" s="2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23"/>
      <c r="B869" s="2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23"/>
      <c r="B870" s="2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23"/>
      <c r="B871" s="2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23"/>
      <c r="B872" s="2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23"/>
      <c r="B873" s="2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23"/>
      <c r="B874" s="2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23"/>
      <c r="B875" s="2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23"/>
      <c r="B876" s="2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23"/>
      <c r="B877" s="2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23"/>
      <c r="B878" s="2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23"/>
      <c r="B879" s="2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23"/>
      <c r="B880" s="2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23"/>
      <c r="B881" s="2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23"/>
      <c r="B882" s="2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23"/>
      <c r="B883" s="2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23"/>
      <c r="B884" s="2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23"/>
      <c r="B885" s="2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23"/>
      <c r="B886" s="2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23"/>
      <c r="B887" s="2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23"/>
      <c r="B888" s="2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23"/>
      <c r="B889" s="2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23"/>
      <c r="B890" s="2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23"/>
      <c r="B891" s="2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23"/>
      <c r="B892" s="2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23"/>
      <c r="B893" s="2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23"/>
      <c r="B894" s="2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23"/>
      <c r="B895" s="2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23"/>
      <c r="B896" s="2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23"/>
      <c r="B897" s="2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23"/>
      <c r="B898" s="2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23"/>
      <c r="B899" s="2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23"/>
      <c r="B900" s="2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23"/>
      <c r="B901" s="2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23"/>
      <c r="B902" s="2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23"/>
      <c r="B903" s="2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23"/>
      <c r="B904" s="2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23"/>
      <c r="B905" s="2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23"/>
      <c r="B906" s="2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23"/>
      <c r="B907" s="2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23"/>
      <c r="B908" s="2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23"/>
      <c r="B909" s="2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23"/>
      <c r="B910" s="2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23"/>
      <c r="B911" s="2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23"/>
      <c r="B912" s="2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23"/>
      <c r="B913" s="2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23"/>
      <c r="B914" s="2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23"/>
      <c r="B915" s="2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23"/>
      <c r="B916" s="2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23"/>
      <c r="B917" s="2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23"/>
      <c r="B918" s="2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23"/>
      <c r="B919" s="2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23"/>
      <c r="B920" s="2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23"/>
      <c r="B921" s="2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23"/>
      <c r="B922" s="2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23"/>
      <c r="B923" s="2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23"/>
      <c r="B924" s="2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23"/>
      <c r="B925" s="2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23"/>
      <c r="B926" s="2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23"/>
      <c r="B927" s="2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23"/>
      <c r="B928" s="2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23"/>
      <c r="B929" s="2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23"/>
      <c r="B930" s="2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23"/>
      <c r="B931" s="2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23"/>
      <c r="B932" s="2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23"/>
      <c r="B933" s="2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23"/>
      <c r="B934" s="2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23"/>
      <c r="B935" s="2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23"/>
      <c r="B936" s="2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23"/>
      <c r="B937" s="2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23"/>
      <c r="B938" s="2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23"/>
      <c r="B939" s="2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23"/>
      <c r="B940" s="2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23"/>
      <c r="B941" s="2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23"/>
      <c r="B942" s="2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23"/>
      <c r="B943" s="2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23"/>
      <c r="B944" s="2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23"/>
      <c r="B945" s="2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23"/>
      <c r="B946" s="2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23"/>
      <c r="B947" s="2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23"/>
      <c r="B948" s="2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23"/>
      <c r="B949" s="2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23"/>
      <c r="B950" s="2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23"/>
      <c r="B951" s="2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23"/>
      <c r="B952" s="2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23"/>
      <c r="B953" s="2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23"/>
      <c r="B954" s="2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23"/>
      <c r="B955" s="2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23"/>
      <c r="B956" s="2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23"/>
      <c r="B957" s="2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23"/>
      <c r="B958" s="2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23"/>
      <c r="B959" s="2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23"/>
      <c r="B960" s="2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23"/>
      <c r="B961" s="2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23"/>
      <c r="B962" s="2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23"/>
      <c r="B963" s="2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23"/>
      <c r="B964" s="2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23"/>
      <c r="B965" s="2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23"/>
      <c r="B966" s="2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23"/>
      <c r="B967" s="2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23"/>
      <c r="B968" s="2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23"/>
      <c r="B969" s="2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23"/>
      <c r="B970" s="2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23"/>
      <c r="B971" s="2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23"/>
      <c r="B972" s="2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23"/>
      <c r="B973" s="2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23"/>
      <c r="B974" s="2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23"/>
      <c r="B975" s="2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23"/>
      <c r="B976" s="2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23"/>
      <c r="B977" s="2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23"/>
      <c r="B978" s="2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23"/>
      <c r="B979" s="2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23"/>
      <c r="B980" s="2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23"/>
      <c r="B981" s="2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23"/>
      <c r="B982" s="2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23"/>
      <c r="B983" s="2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23"/>
      <c r="B984" s="2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23"/>
      <c r="B985" s="2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23"/>
      <c r="B986" s="2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23"/>
      <c r="B987" s="2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23"/>
      <c r="B988" s="2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23"/>
      <c r="B989" s="2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23"/>
      <c r="B990" s="2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23"/>
      <c r="B991" s="2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23"/>
      <c r="B992" s="2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23"/>
      <c r="B993" s="2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23"/>
      <c r="B994" s="2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23"/>
      <c r="B995" s="2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23"/>
      <c r="B996" s="2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23"/>
      <c r="B997" s="2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23"/>
      <c r="B998" s="2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23"/>
      <c r="B999" s="2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11">
    <mergeCell ref="B6:B7"/>
    <mergeCell ref="C6:C7"/>
    <mergeCell ref="D6:D7"/>
    <mergeCell ref="E6:E7"/>
    <mergeCell ref="A1:E1"/>
    <mergeCell ref="A2:E2"/>
    <mergeCell ref="A3:F3"/>
    <mergeCell ref="A4:B5"/>
    <mergeCell ref="C4:E4"/>
    <mergeCell ref="C5:E5"/>
    <mergeCell ref="A6:A7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4.63"/>
    <col customWidth="1" min="3" max="3" width="40.13"/>
    <col customWidth="1" min="4" max="4" width="23.63"/>
    <col customWidth="1" min="5" max="5" width="14.13"/>
    <col customWidth="1" min="6" max="6" width="18.0"/>
    <col customWidth="1" min="7" max="26" width="8.0"/>
  </cols>
  <sheetData>
    <row r="1" ht="18.0" customHeight="1">
      <c r="A1" s="1" t="s">
        <v>1057</v>
      </c>
      <c r="F1" s="2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ht="21.0" customHeight="1">
      <c r="A2" s="1" t="s">
        <v>1058</v>
      </c>
      <c r="F2" s="2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ht="21.0" customHeight="1">
      <c r="A3" s="48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ht="21.0" customHeight="1">
      <c r="A4" s="6" t="s">
        <v>2</v>
      </c>
      <c r="B4" s="7"/>
      <c r="C4" s="8" t="s">
        <v>1059</v>
      </c>
      <c r="D4" s="9"/>
      <c r="E4" s="10"/>
      <c r="F4" s="2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ht="21.0" customHeight="1">
      <c r="A5" s="11"/>
      <c r="B5" s="12"/>
      <c r="C5" s="8" t="s">
        <v>1060</v>
      </c>
      <c r="D5" s="9"/>
      <c r="E5" s="10"/>
      <c r="F5" s="2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ht="21.0" customHeight="1">
      <c r="A6" s="27" t="s">
        <v>5</v>
      </c>
      <c r="B6" s="28" t="s">
        <v>6</v>
      </c>
      <c r="C6" s="29" t="s">
        <v>7</v>
      </c>
      <c r="D6" s="29" t="s">
        <v>8</v>
      </c>
      <c r="E6" s="27" t="s">
        <v>9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</row>
    <row r="7" ht="21.0" customHeight="1">
      <c r="A7" s="15"/>
      <c r="B7" s="15"/>
      <c r="C7" s="15"/>
      <c r="D7" s="15"/>
      <c r="E7" s="15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>
      <c r="A8" s="16">
        <v>1.0</v>
      </c>
      <c r="B8" s="16">
        <v>2.007311026E9</v>
      </c>
      <c r="C8" s="17" t="s">
        <v>1061</v>
      </c>
      <c r="D8" s="16" t="s">
        <v>342</v>
      </c>
      <c r="E8" s="18" t="s">
        <v>1062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>
      <c r="A9" s="16">
        <v>2.0</v>
      </c>
      <c r="B9" s="16">
        <v>2.007341016E9</v>
      </c>
      <c r="C9" s="17" t="s">
        <v>1063</v>
      </c>
      <c r="D9" s="16" t="s">
        <v>11</v>
      </c>
      <c r="E9" s="18" t="s">
        <v>1064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>
      <c r="A10" s="16">
        <v>3.0</v>
      </c>
      <c r="B10" s="16">
        <v>2.007521213E9</v>
      </c>
      <c r="C10" s="17" t="s">
        <v>1065</v>
      </c>
      <c r="D10" s="16" t="s">
        <v>109</v>
      </c>
      <c r="E10" s="18" t="s">
        <v>1066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>
      <c r="A11" s="16">
        <v>4.0</v>
      </c>
      <c r="B11" s="16">
        <v>2.007521289E9</v>
      </c>
      <c r="C11" s="17" t="s">
        <v>1067</v>
      </c>
      <c r="D11" s="16" t="s">
        <v>109</v>
      </c>
      <c r="E11" s="18" t="s">
        <v>1068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6">
        <v>5.0</v>
      </c>
      <c r="B12" s="16">
        <v>2.007521294E9</v>
      </c>
      <c r="C12" s="17" t="s">
        <v>1069</v>
      </c>
      <c r="D12" s="16" t="s">
        <v>109</v>
      </c>
      <c r="E12" s="18" t="s">
        <v>1070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6">
        <v>6.0</v>
      </c>
      <c r="B13" s="16">
        <v>2.107511022E9</v>
      </c>
      <c r="C13" s="17" t="s">
        <v>1071</v>
      </c>
      <c r="D13" s="16" t="s">
        <v>14</v>
      </c>
      <c r="E13" s="18" t="s">
        <v>1072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>
      <c r="A14" s="16">
        <v>7.0</v>
      </c>
      <c r="B14" s="16">
        <v>2.107511091E9</v>
      </c>
      <c r="C14" s="17" t="s">
        <v>1073</v>
      </c>
      <c r="D14" s="16" t="s">
        <v>14</v>
      </c>
      <c r="E14" s="18" t="s">
        <v>1074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>
      <c r="A15" s="16">
        <v>8.0</v>
      </c>
      <c r="B15" s="16">
        <v>2.1075111E9</v>
      </c>
      <c r="C15" s="17" t="str">
        <f>PROPER("YOHANES ADITYA PRATAMA")</f>
        <v>Yohanes Aditya Pratama</v>
      </c>
      <c r="D15" s="16" t="s">
        <v>14</v>
      </c>
      <c r="E15" s="18" t="s">
        <v>1075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>
      <c r="A16" s="16">
        <v>9.0</v>
      </c>
      <c r="B16" s="16">
        <v>2.107511111E9</v>
      </c>
      <c r="C16" s="17" t="s">
        <v>1076</v>
      </c>
      <c r="D16" s="16" t="s">
        <v>14</v>
      </c>
      <c r="E16" s="18" t="s">
        <v>1077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>
      <c r="A17" s="16">
        <v>10.0</v>
      </c>
      <c r="B17" s="16">
        <v>2.107511119E9</v>
      </c>
      <c r="C17" s="17" t="s">
        <v>1078</v>
      </c>
      <c r="D17" s="16" t="s">
        <v>14</v>
      </c>
      <c r="E17" s="18" t="s">
        <v>1079</v>
      </c>
      <c r="F17" s="3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>
      <c r="A18" s="16">
        <v>11.0</v>
      </c>
      <c r="B18" s="16">
        <v>2.107511122E9</v>
      </c>
      <c r="C18" s="17" t="s">
        <v>1080</v>
      </c>
      <c r="D18" s="16" t="s">
        <v>14</v>
      </c>
      <c r="E18" s="18" t="s">
        <v>1081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>
      <c r="A19" s="16">
        <v>12.0</v>
      </c>
      <c r="B19" s="16">
        <v>2.107511123E9</v>
      </c>
      <c r="C19" s="17" t="s">
        <v>1082</v>
      </c>
      <c r="D19" s="16" t="s">
        <v>14</v>
      </c>
      <c r="E19" s="18" t="s">
        <v>1083</v>
      </c>
      <c r="F19" s="5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6">
        <v>13.0</v>
      </c>
      <c r="B20" s="16">
        <v>2.107511131E9</v>
      </c>
      <c r="C20" s="17" t="s">
        <v>1084</v>
      </c>
      <c r="D20" s="16" t="s">
        <v>14</v>
      </c>
      <c r="E20" s="18" t="s">
        <v>1085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6">
        <v>14.0</v>
      </c>
      <c r="B21" s="16">
        <v>2.107511133E9</v>
      </c>
      <c r="C21" s="17" t="s">
        <v>1086</v>
      </c>
      <c r="D21" s="16" t="s">
        <v>14</v>
      </c>
      <c r="E21" s="18" t="s">
        <v>1087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ht="15.75" customHeight="1">
      <c r="A22" s="16">
        <v>15.0</v>
      </c>
      <c r="B22" s="16">
        <v>2.107511137E9</v>
      </c>
      <c r="C22" s="17" t="s">
        <v>1088</v>
      </c>
      <c r="D22" s="16" t="s">
        <v>14</v>
      </c>
      <c r="E22" s="18" t="s">
        <v>1089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ht="15.75" customHeight="1">
      <c r="A23" s="16">
        <v>16.0</v>
      </c>
      <c r="B23" s="16">
        <v>2.107511153E9</v>
      </c>
      <c r="C23" s="17" t="s">
        <v>1090</v>
      </c>
      <c r="D23" s="16" t="s">
        <v>14</v>
      </c>
      <c r="E23" s="18" t="s">
        <v>1091</v>
      </c>
      <c r="F23" s="3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ht="15.75" customHeight="1">
      <c r="A24" s="16">
        <v>17.0</v>
      </c>
      <c r="B24" s="16">
        <v>2.107511163E9</v>
      </c>
      <c r="C24" s="17" t="s">
        <v>1092</v>
      </c>
      <c r="D24" s="16" t="s">
        <v>14</v>
      </c>
      <c r="E24" s="18" t="s">
        <v>1093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ht="15.75" customHeight="1">
      <c r="A25" s="16">
        <v>18.0</v>
      </c>
      <c r="B25" s="16">
        <v>2.1075112E9</v>
      </c>
      <c r="C25" s="17" t="s">
        <v>1094</v>
      </c>
      <c r="D25" s="16" t="s">
        <v>14</v>
      </c>
      <c r="E25" s="18" t="s">
        <v>1095</v>
      </c>
      <c r="F25" s="3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ht="15.75" customHeight="1">
      <c r="A26" s="16">
        <v>19.0</v>
      </c>
      <c r="B26" s="16">
        <v>2.107521015E9</v>
      </c>
      <c r="C26" s="17" t="s">
        <v>1096</v>
      </c>
      <c r="D26" s="16" t="s">
        <v>20</v>
      </c>
      <c r="E26" s="18" t="s">
        <v>1097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ht="15.75" customHeight="1">
      <c r="A27" s="16">
        <v>20.0</v>
      </c>
      <c r="B27" s="16">
        <v>2.107521049E9</v>
      </c>
      <c r="C27" s="17" t="s">
        <v>1098</v>
      </c>
      <c r="D27" s="16" t="s">
        <v>20</v>
      </c>
      <c r="E27" s="18" t="s">
        <v>1099</v>
      </c>
      <c r="F27" s="3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ht="15.75" customHeight="1">
      <c r="A28" s="16">
        <v>21.0</v>
      </c>
      <c r="B28" s="16">
        <v>2.107521071E9</v>
      </c>
      <c r="C28" s="17" t="s">
        <v>1100</v>
      </c>
      <c r="D28" s="16" t="s">
        <v>20</v>
      </c>
      <c r="E28" s="18" t="s">
        <v>1101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ht="15.75" customHeight="1">
      <c r="A29" s="16">
        <v>22.0</v>
      </c>
      <c r="B29" s="16">
        <v>2.107521078E9</v>
      </c>
      <c r="C29" s="17" t="str">
        <f>PROPER("Ni ketut sapta ariani")</f>
        <v>Ni Ketut Sapta Ariani</v>
      </c>
      <c r="D29" s="16" t="s">
        <v>20</v>
      </c>
      <c r="E29" s="18" t="s">
        <v>1102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ht="15.75" customHeight="1">
      <c r="A30" s="16">
        <v>23.0</v>
      </c>
      <c r="B30" s="16">
        <v>2.107521117E9</v>
      </c>
      <c r="C30" s="17" t="str">
        <f>PROPER("HENDRA WIJAYA")</f>
        <v>Hendra Wijaya</v>
      </c>
      <c r="D30" s="16" t="s">
        <v>20</v>
      </c>
      <c r="E30" s="18" t="s">
        <v>1103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ht="15.75" customHeight="1">
      <c r="A31" s="16">
        <v>24.0</v>
      </c>
      <c r="B31" s="16">
        <v>2.107521121E9</v>
      </c>
      <c r="C31" s="17" t="s">
        <v>1104</v>
      </c>
      <c r="D31" s="16" t="s">
        <v>20</v>
      </c>
      <c r="E31" s="18" t="s">
        <v>1105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ht="15.75" customHeight="1">
      <c r="A32" s="16">
        <v>25.0</v>
      </c>
      <c r="B32" s="16">
        <v>2.107521124E9</v>
      </c>
      <c r="C32" s="17" t="s">
        <v>1106</v>
      </c>
      <c r="D32" s="16" t="s">
        <v>20</v>
      </c>
      <c r="E32" s="18" t="s">
        <v>1107</v>
      </c>
      <c r="F32" s="3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ht="15.75" customHeight="1">
      <c r="A33" s="16">
        <v>26.0</v>
      </c>
      <c r="B33" s="16">
        <v>2.107521132E9</v>
      </c>
      <c r="C33" s="17" t="s">
        <v>1108</v>
      </c>
      <c r="D33" s="16" t="s">
        <v>20</v>
      </c>
      <c r="E33" s="18" t="s">
        <v>1109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ht="15.75" customHeight="1">
      <c r="A34" s="16">
        <v>27.0</v>
      </c>
      <c r="B34" s="16">
        <v>2.107521134E9</v>
      </c>
      <c r="C34" s="17" t="s">
        <v>1110</v>
      </c>
      <c r="D34" s="16" t="s">
        <v>20</v>
      </c>
      <c r="E34" s="18" t="s">
        <v>1111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ht="15.75" customHeight="1">
      <c r="A35" s="16">
        <v>28.0</v>
      </c>
      <c r="B35" s="16">
        <v>2.107521147E9</v>
      </c>
      <c r="C35" s="17" t="s">
        <v>1112</v>
      </c>
      <c r="D35" s="16" t="s">
        <v>20</v>
      </c>
      <c r="E35" s="18" t="s">
        <v>1113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ht="15.75" customHeight="1">
      <c r="A36" s="16">
        <v>29.0</v>
      </c>
      <c r="B36" s="16">
        <v>2.107521174E9</v>
      </c>
      <c r="C36" s="17" t="s">
        <v>1114</v>
      </c>
      <c r="D36" s="16" t="s">
        <v>20</v>
      </c>
      <c r="E36" s="18" t="s">
        <v>1115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ht="15.75" customHeight="1">
      <c r="A37" s="16">
        <v>30.0</v>
      </c>
      <c r="B37" s="16">
        <v>2.107521196E9</v>
      </c>
      <c r="C37" s="17" t="s">
        <v>1116</v>
      </c>
      <c r="D37" s="16" t="s">
        <v>20</v>
      </c>
      <c r="E37" s="18" t="s">
        <v>1117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ht="15.75" customHeight="1">
      <c r="A38" s="16">
        <v>31.0</v>
      </c>
      <c r="B38" s="16">
        <v>2.107531004E9</v>
      </c>
      <c r="C38" s="17" t="s">
        <v>1118</v>
      </c>
      <c r="D38" s="16" t="s">
        <v>22</v>
      </c>
      <c r="E38" s="18" t="s">
        <v>1119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ht="15.75" customHeight="1">
      <c r="A39" s="16">
        <v>32.0</v>
      </c>
      <c r="B39" s="16">
        <v>2.107531016E9</v>
      </c>
      <c r="C39" s="17" t="str">
        <f>PROPER("NI WAYAN SRI KESUMA DEWI")</f>
        <v>Ni Wayan Sri Kesuma Dewi</v>
      </c>
      <c r="D39" s="16" t="s">
        <v>22</v>
      </c>
      <c r="E39" s="18" t="s">
        <v>1120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ht="15.75" customHeight="1">
      <c r="A40" s="16">
        <v>33.0</v>
      </c>
      <c r="B40" s="16">
        <v>2.107531017E9</v>
      </c>
      <c r="C40" s="17" t="str">
        <f>PROPER("NI NENGAH BUDI ARTINI")</f>
        <v>Ni Nengah Budi Artini</v>
      </c>
      <c r="D40" s="16" t="s">
        <v>22</v>
      </c>
      <c r="E40" s="18" t="s">
        <v>1121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ht="15.75" customHeight="1">
      <c r="A41" s="16">
        <v>34.0</v>
      </c>
      <c r="B41" s="16">
        <v>2.107531036E9</v>
      </c>
      <c r="C41" s="17" t="s">
        <v>1122</v>
      </c>
      <c r="D41" s="16" t="s">
        <v>22</v>
      </c>
      <c r="E41" s="18" t="s">
        <v>1123</v>
      </c>
      <c r="F41" s="50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6">
        <v>35.0</v>
      </c>
      <c r="B42" s="16">
        <v>2.107531053E9</v>
      </c>
      <c r="C42" s="17" t="s">
        <v>1124</v>
      </c>
      <c r="D42" s="16" t="s">
        <v>22</v>
      </c>
      <c r="E42" s="18" t="s">
        <v>1125</v>
      </c>
      <c r="F42" s="50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6">
        <v>36.0</v>
      </c>
      <c r="B43" s="16">
        <v>2.107531068E9</v>
      </c>
      <c r="C43" s="17" t="s">
        <v>1126</v>
      </c>
      <c r="D43" s="16" t="s">
        <v>22</v>
      </c>
      <c r="E43" s="18" t="s">
        <v>1127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ht="15.75" customHeight="1">
      <c r="A44" s="16">
        <v>37.0</v>
      </c>
      <c r="B44" s="16">
        <v>2.107531086E9</v>
      </c>
      <c r="C44" s="17" t="s">
        <v>1128</v>
      </c>
      <c r="D44" s="16" t="s">
        <v>22</v>
      </c>
      <c r="E44" s="18" t="s">
        <v>1129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ht="15.75" customHeight="1">
      <c r="A45" s="16">
        <v>38.0</v>
      </c>
      <c r="B45" s="16">
        <v>2.107531122E9</v>
      </c>
      <c r="C45" s="17" t="str">
        <f>PROPER("REGITA PUJI CAHYANI")</f>
        <v>Regita Puji Cahyani</v>
      </c>
      <c r="D45" s="16" t="s">
        <v>22</v>
      </c>
      <c r="E45" s="18" t="s">
        <v>1130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ht="15.75" customHeight="1">
      <c r="A46" s="16">
        <v>39.0</v>
      </c>
      <c r="B46" s="16">
        <v>2.107531125E9</v>
      </c>
      <c r="C46" s="17" t="s">
        <v>1131</v>
      </c>
      <c r="D46" s="16" t="s">
        <v>22</v>
      </c>
      <c r="E46" s="18" t="s">
        <v>1132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ht="15.75" customHeight="1">
      <c r="A47" s="16">
        <v>40.0</v>
      </c>
      <c r="B47" s="16">
        <v>2.107531157E9</v>
      </c>
      <c r="C47" s="17" t="s">
        <v>1133</v>
      </c>
      <c r="D47" s="16" t="s">
        <v>22</v>
      </c>
      <c r="E47" s="18" t="s">
        <v>1134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ht="15.75" customHeight="1">
      <c r="A48" s="16">
        <v>41.0</v>
      </c>
      <c r="B48" s="16">
        <v>2.107531177E9</v>
      </c>
      <c r="C48" s="17" t="str">
        <f>PROPER("I GEDE BAGUS WINDU YOGA ANANDA")</f>
        <v>I Gede Bagus Windu Yoga Ananda</v>
      </c>
      <c r="D48" s="16" t="s">
        <v>22</v>
      </c>
      <c r="E48" s="18" t="s">
        <v>1135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ht="15.75" customHeight="1">
      <c r="A49" s="16">
        <v>42.0</v>
      </c>
      <c r="B49" s="16">
        <v>2.107531185E9</v>
      </c>
      <c r="C49" s="17" t="str">
        <f>PROPER("NI LUH MADE WIDYA ARINI PUTRI")</f>
        <v>Ni Luh Made Widya Arini Putri</v>
      </c>
      <c r="D49" s="16" t="s">
        <v>22</v>
      </c>
      <c r="E49" s="18" t="s">
        <v>1136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ht="15.75" customHeight="1">
      <c r="A50" s="51"/>
      <c r="B50" s="51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ht="15.75" customHeight="1">
      <c r="A51" s="51"/>
      <c r="B51" s="51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ht="15.75" customHeight="1">
      <c r="A52" s="51"/>
      <c r="B52" s="51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ht="15.75" customHeight="1">
      <c r="A53" s="51"/>
      <c r="B53" s="51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ht="15.75" customHeight="1">
      <c r="A54" s="51"/>
      <c r="B54" s="51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ht="15.75" customHeight="1">
      <c r="A55" s="51"/>
      <c r="B55" s="51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ht="15.75" customHeight="1">
      <c r="A56" s="51"/>
      <c r="B56" s="51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ht="15.75" customHeight="1">
      <c r="A57" s="51"/>
      <c r="B57" s="51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ht="15.75" customHeight="1">
      <c r="A58" s="51"/>
      <c r="B58" s="51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ht="15.75" customHeight="1">
      <c r="A59" s="51"/>
      <c r="B59" s="51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ht="15.75" customHeight="1">
      <c r="A60" s="51"/>
      <c r="B60" s="51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ht="15.75" customHeight="1">
      <c r="A61" s="51"/>
      <c r="B61" s="51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ht="15.75" customHeight="1">
      <c r="A62" s="51"/>
      <c r="B62" s="51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ht="15.75" customHeight="1">
      <c r="A63" s="51"/>
      <c r="B63" s="51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ht="15.75" customHeight="1">
      <c r="A64" s="51"/>
      <c r="B64" s="51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ht="15.75" customHeight="1">
      <c r="A65" s="51"/>
      <c r="B65" s="51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ht="15.75" customHeight="1">
      <c r="A66" s="51"/>
      <c r="B66" s="51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ht="15.75" customHeight="1">
      <c r="A67" s="51"/>
      <c r="B67" s="51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ht="15.75" customHeight="1">
      <c r="A68" s="51"/>
      <c r="B68" s="51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ht="15.75" customHeight="1">
      <c r="A69" s="51"/>
      <c r="B69" s="51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ht="15.75" customHeight="1">
      <c r="A70" s="51"/>
      <c r="B70" s="51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ht="15.75" customHeight="1">
      <c r="A71" s="51"/>
      <c r="B71" s="51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ht="15.75" customHeight="1">
      <c r="A72" s="51"/>
      <c r="B72" s="51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ht="15.75" customHeight="1">
      <c r="A73" s="51"/>
      <c r="B73" s="51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ht="15.75" customHeight="1">
      <c r="A74" s="51"/>
      <c r="B74" s="51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ht="15.75" customHeight="1">
      <c r="A75" s="51"/>
      <c r="B75" s="51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ht="15.75" customHeight="1">
      <c r="A76" s="51"/>
      <c r="B76" s="51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ht="15.75" customHeight="1">
      <c r="A77" s="51"/>
      <c r="B77" s="51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ht="15.75" customHeight="1">
      <c r="A78" s="51"/>
      <c r="B78" s="51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ht="15.75" customHeight="1">
      <c r="A79" s="51"/>
      <c r="B79" s="51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ht="15.75" customHeight="1">
      <c r="A80" s="51"/>
      <c r="B80" s="51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ht="15.75" customHeight="1">
      <c r="A81" s="51"/>
      <c r="B81" s="51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ht="15.75" customHeight="1">
      <c r="A82" s="51"/>
      <c r="B82" s="51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ht="15.75" customHeight="1">
      <c r="A83" s="51"/>
      <c r="B83" s="51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ht="15.75" customHeight="1">
      <c r="A84" s="51"/>
      <c r="B84" s="51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ht="15.75" customHeight="1">
      <c r="A85" s="51"/>
      <c r="B85" s="51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ht="15.75" customHeight="1">
      <c r="A86" s="51"/>
      <c r="B86" s="51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ht="15.75" customHeight="1">
      <c r="A87" s="51"/>
      <c r="B87" s="51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ht="15.75" customHeight="1">
      <c r="A88" s="51"/>
      <c r="B88" s="51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ht="15.75" customHeight="1">
      <c r="A89" s="51"/>
      <c r="B89" s="51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ht="15.75" customHeight="1">
      <c r="A90" s="51"/>
      <c r="B90" s="51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ht="15.75" customHeight="1">
      <c r="A91" s="51"/>
      <c r="B91" s="51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ht="15.75" customHeight="1">
      <c r="A92" s="51"/>
      <c r="B92" s="51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ht="15.75" customHeight="1">
      <c r="A93" s="51"/>
      <c r="B93" s="51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ht="15.75" customHeight="1">
      <c r="A94" s="51"/>
      <c r="B94" s="51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ht="15.75" customHeight="1">
      <c r="A95" s="51"/>
      <c r="B95" s="51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ht="15.75" customHeight="1">
      <c r="A96" s="51"/>
      <c r="B96" s="51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ht="15.75" customHeight="1">
      <c r="A97" s="51"/>
      <c r="B97" s="51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ht="15.75" customHeight="1">
      <c r="A98" s="51"/>
      <c r="B98" s="51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ht="15.75" customHeight="1">
      <c r="A99" s="51"/>
      <c r="B99" s="51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ht="15.75" customHeight="1">
      <c r="A100" s="51"/>
      <c r="B100" s="51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ht="15.75" customHeight="1">
      <c r="A101" s="51"/>
      <c r="B101" s="51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ht="15.75" customHeight="1">
      <c r="A102" s="51"/>
      <c r="B102" s="51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ht="15.75" customHeight="1">
      <c r="A103" s="51"/>
      <c r="B103" s="51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ht="15.75" customHeight="1">
      <c r="A104" s="51"/>
      <c r="B104" s="51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ht="15.75" customHeight="1">
      <c r="A105" s="51"/>
      <c r="B105" s="51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ht="15.75" customHeight="1">
      <c r="A106" s="51"/>
      <c r="B106" s="51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ht="15.75" customHeight="1">
      <c r="A107" s="51"/>
      <c r="B107" s="51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ht="15.75" customHeight="1">
      <c r="A108" s="51"/>
      <c r="B108" s="51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ht="15.75" customHeight="1">
      <c r="A109" s="51"/>
      <c r="B109" s="51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ht="15.75" customHeight="1">
      <c r="A110" s="51"/>
      <c r="B110" s="51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ht="15.75" customHeight="1">
      <c r="A111" s="51"/>
      <c r="B111" s="51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ht="15.75" customHeight="1">
      <c r="A112" s="51"/>
      <c r="B112" s="51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ht="15.75" customHeight="1">
      <c r="A113" s="51"/>
      <c r="B113" s="51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ht="15.75" customHeight="1">
      <c r="A114" s="51"/>
      <c r="B114" s="51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ht="15.75" customHeight="1">
      <c r="A115" s="51"/>
      <c r="B115" s="51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ht="15.75" customHeight="1">
      <c r="A116" s="51"/>
      <c r="B116" s="51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ht="15.75" customHeight="1">
      <c r="A117" s="51"/>
      <c r="B117" s="51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ht="15.75" customHeight="1">
      <c r="A118" s="51"/>
      <c r="B118" s="51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ht="15.75" customHeight="1">
      <c r="A119" s="51"/>
      <c r="B119" s="51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ht="15.75" customHeight="1">
      <c r="A120" s="51"/>
      <c r="B120" s="51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ht="15.75" customHeight="1">
      <c r="A121" s="51"/>
      <c r="B121" s="51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ht="15.75" customHeight="1">
      <c r="A122" s="51"/>
      <c r="B122" s="51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ht="15.75" customHeight="1">
      <c r="A123" s="51"/>
      <c r="B123" s="51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</row>
    <row r="124" ht="15.75" customHeight="1">
      <c r="A124" s="51"/>
      <c r="B124" s="51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</row>
    <row r="125" ht="15.75" customHeight="1">
      <c r="A125" s="51"/>
      <c r="B125" s="51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</row>
    <row r="126" ht="15.75" customHeight="1">
      <c r="A126" s="51"/>
      <c r="B126" s="51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</row>
    <row r="127" ht="15.75" customHeight="1">
      <c r="A127" s="51"/>
      <c r="B127" s="51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</row>
    <row r="128" ht="15.75" customHeight="1">
      <c r="A128" s="51"/>
      <c r="B128" s="51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</row>
    <row r="129" ht="15.75" customHeight="1">
      <c r="A129" s="51"/>
      <c r="B129" s="51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ht="15.75" customHeight="1">
      <c r="A130" s="51"/>
      <c r="B130" s="51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ht="15.75" customHeight="1">
      <c r="A131" s="51"/>
      <c r="B131" s="51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</row>
    <row r="132" ht="15.75" customHeight="1">
      <c r="A132" s="51"/>
      <c r="B132" s="51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</row>
    <row r="133" ht="15.75" customHeight="1">
      <c r="A133" s="51"/>
      <c r="B133" s="51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</row>
    <row r="134" ht="15.75" customHeight="1">
      <c r="A134" s="51"/>
      <c r="B134" s="51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ht="15.75" customHeight="1">
      <c r="A135" s="51"/>
      <c r="B135" s="51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</row>
    <row r="136" ht="15.75" customHeight="1">
      <c r="A136" s="51"/>
      <c r="B136" s="51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</row>
    <row r="137" ht="15.75" customHeight="1">
      <c r="A137" s="51"/>
      <c r="B137" s="51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ht="15.75" customHeight="1">
      <c r="A138" s="51"/>
      <c r="B138" s="51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ht="15.75" customHeight="1">
      <c r="A139" s="51"/>
      <c r="B139" s="51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ht="15.75" customHeight="1">
      <c r="A140" s="51"/>
      <c r="B140" s="51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</row>
    <row r="141" ht="15.75" customHeight="1">
      <c r="A141" s="51"/>
      <c r="B141" s="51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ht="15.75" customHeight="1">
      <c r="A142" s="51"/>
      <c r="B142" s="51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</row>
    <row r="143" ht="15.75" customHeight="1">
      <c r="A143" s="51"/>
      <c r="B143" s="51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</row>
    <row r="144" ht="15.75" customHeight="1">
      <c r="A144" s="51"/>
      <c r="B144" s="51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</row>
    <row r="145" ht="15.75" customHeight="1">
      <c r="A145" s="51"/>
      <c r="B145" s="51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</row>
    <row r="146" ht="15.75" customHeight="1">
      <c r="A146" s="51"/>
      <c r="B146" s="51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ht="15.75" customHeight="1">
      <c r="A147" s="51"/>
      <c r="B147" s="51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</row>
    <row r="148" ht="15.75" customHeight="1">
      <c r="A148" s="51"/>
      <c r="B148" s="51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ht="15.75" customHeight="1">
      <c r="A149" s="51"/>
      <c r="B149" s="51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ht="15.75" customHeight="1">
      <c r="A150" s="51"/>
      <c r="B150" s="51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ht="15.75" customHeight="1">
      <c r="A151" s="51"/>
      <c r="B151" s="51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ht="15.75" customHeight="1">
      <c r="A152" s="51"/>
      <c r="B152" s="51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ht="15.75" customHeight="1">
      <c r="A153" s="51"/>
      <c r="B153" s="51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</row>
    <row r="154" ht="15.75" customHeight="1">
      <c r="A154" s="51"/>
      <c r="B154" s="51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</row>
    <row r="155" ht="15.75" customHeight="1">
      <c r="A155" s="51"/>
      <c r="B155" s="51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</row>
    <row r="156" ht="15.75" customHeight="1">
      <c r="A156" s="51"/>
      <c r="B156" s="51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</row>
    <row r="157" ht="15.75" customHeight="1">
      <c r="A157" s="51"/>
      <c r="B157" s="51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</row>
    <row r="158" ht="15.75" customHeight="1">
      <c r="A158" s="51"/>
      <c r="B158" s="51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</row>
    <row r="159" ht="15.75" customHeight="1">
      <c r="A159" s="51"/>
      <c r="B159" s="51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ht="15.75" customHeight="1">
      <c r="A160" s="51"/>
      <c r="B160" s="51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ht="15.75" customHeight="1">
      <c r="A161" s="51"/>
      <c r="B161" s="51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</row>
    <row r="162" ht="15.75" customHeight="1">
      <c r="A162" s="51"/>
      <c r="B162" s="51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</row>
    <row r="163" ht="15.75" customHeight="1">
      <c r="A163" s="51"/>
      <c r="B163" s="51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</row>
    <row r="164" ht="15.75" customHeight="1">
      <c r="A164" s="51"/>
      <c r="B164" s="51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</row>
    <row r="165" ht="15.75" customHeight="1">
      <c r="A165" s="51"/>
      <c r="B165" s="51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</row>
    <row r="166" ht="15.75" customHeight="1">
      <c r="A166" s="51"/>
      <c r="B166" s="51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</row>
    <row r="167" ht="15.75" customHeight="1">
      <c r="A167" s="51"/>
      <c r="B167" s="51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ht="15.75" customHeight="1">
      <c r="A168" s="51"/>
      <c r="B168" s="51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ht="15.75" customHeight="1">
      <c r="A169" s="51"/>
      <c r="B169" s="51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ht="15.75" customHeight="1">
      <c r="A170" s="51"/>
      <c r="B170" s="51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</row>
    <row r="171" ht="15.75" customHeight="1">
      <c r="A171" s="51"/>
      <c r="B171" s="51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</row>
    <row r="172" ht="15.75" customHeight="1">
      <c r="A172" s="51"/>
      <c r="B172" s="51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</row>
    <row r="173" ht="15.75" customHeight="1">
      <c r="A173" s="51"/>
      <c r="B173" s="51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</row>
    <row r="174" ht="15.75" customHeight="1">
      <c r="A174" s="51"/>
      <c r="B174" s="51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</row>
    <row r="175" ht="15.75" customHeight="1">
      <c r="A175" s="51"/>
      <c r="B175" s="51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</row>
    <row r="176" ht="15.75" customHeight="1">
      <c r="A176" s="51"/>
      <c r="B176" s="51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ht="15.75" customHeight="1">
      <c r="A177" s="51"/>
      <c r="B177" s="51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</row>
    <row r="178" ht="15.75" customHeight="1">
      <c r="A178" s="51"/>
      <c r="B178" s="51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ht="15.75" customHeight="1">
      <c r="A179" s="51"/>
      <c r="B179" s="51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ht="15.75" customHeight="1">
      <c r="A180" s="51"/>
      <c r="B180" s="51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ht="15.75" customHeight="1">
      <c r="A181" s="51"/>
      <c r="B181" s="51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ht="15.75" customHeight="1">
      <c r="A182" s="51"/>
      <c r="B182" s="51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ht="15.75" customHeight="1">
      <c r="A183" s="51"/>
      <c r="B183" s="51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</row>
    <row r="184" ht="15.75" customHeight="1">
      <c r="A184" s="51"/>
      <c r="B184" s="51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</row>
    <row r="185" ht="15.75" customHeight="1">
      <c r="A185" s="51"/>
      <c r="B185" s="51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</row>
    <row r="186" ht="15.75" customHeight="1">
      <c r="A186" s="51"/>
      <c r="B186" s="51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</row>
    <row r="187" ht="15.75" customHeight="1">
      <c r="A187" s="51"/>
      <c r="B187" s="51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</row>
    <row r="188" ht="15.75" customHeight="1">
      <c r="A188" s="51"/>
      <c r="B188" s="51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</row>
    <row r="189" ht="15.75" customHeight="1">
      <c r="A189" s="51"/>
      <c r="B189" s="51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ht="15.75" customHeight="1">
      <c r="A190" s="51"/>
      <c r="B190" s="51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ht="15.75" customHeight="1">
      <c r="A191" s="51"/>
      <c r="B191" s="51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</row>
    <row r="192" ht="15.75" customHeight="1">
      <c r="A192" s="51"/>
      <c r="B192" s="51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</row>
    <row r="193" ht="15.75" customHeight="1">
      <c r="A193" s="51"/>
      <c r="B193" s="51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</row>
    <row r="194" ht="15.75" customHeight="1">
      <c r="A194" s="51"/>
      <c r="B194" s="51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</row>
    <row r="195" ht="15.75" customHeight="1">
      <c r="A195" s="51"/>
      <c r="B195" s="51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</row>
    <row r="196" ht="15.75" customHeight="1">
      <c r="A196" s="51"/>
      <c r="B196" s="51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ht="15.75" customHeight="1">
      <c r="A197" s="51"/>
      <c r="B197" s="51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ht="15.75" customHeight="1">
      <c r="A198" s="51"/>
      <c r="B198" s="51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</row>
    <row r="199" ht="15.75" customHeight="1">
      <c r="A199" s="51"/>
      <c r="B199" s="51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</row>
    <row r="200" ht="15.75" customHeight="1">
      <c r="A200" s="51"/>
      <c r="B200" s="51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</row>
    <row r="201" ht="15.75" customHeight="1">
      <c r="A201" s="51"/>
      <c r="B201" s="51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</row>
    <row r="202" ht="15.75" customHeight="1">
      <c r="A202" s="51"/>
      <c r="B202" s="51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</row>
    <row r="203" ht="15.75" customHeight="1">
      <c r="A203" s="51"/>
      <c r="B203" s="51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</row>
    <row r="204" ht="15.75" customHeight="1">
      <c r="A204" s="51"/>
      <c r="B204" s="51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</row>
    <row r="205" ht="15.75" customHeight="1">
      <c r="A205" s="51"/>
      <c r="B205" s="51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ht="15.75" customHeight="1">
      <c r="A206" s="51"/>
      <c r="B206" s="51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</row>
    <row r="207" ht="15.75" customHeight="1">
      <c r="A207" s="51"/>
      <c r="B207" s="51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</row>
    <row r="208" ht="15.75" customHeight="1">
      <c r="A208" s="51"/>
      <c r="B208" s="51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</row>
    <row r="209" ht="15.75" customHeight="1">
      <c r="A209" s="51"/>
      <c r="B209" s="51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</row>
    <row r="210" ht="15.75" customHeight="1">
      <c r="A210" s="51"/>
      <c r="B210" s="51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</row>
    <row r="211" ht="15.75" customHeight="1">
      <c r="A211" s="51"/>
      <c r="B211" s="51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</row>
    <row r="212" ht="15.75" customHeight="1">
      <c r="A212" s="51"/>
      <c r="B212" s="51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ht="15.75" customHeight="1">
      <c r="A213" s="51"/>
      <c r="B213" s="51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ht="15.75" customHeight="1">
      <c r="A214" s="51"/>
      <c r="B214" s="51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</row>
    <row r="215" ht="15.75" customHeight="1">
      <c r="A215" s="51"/>
      <c r="B215" s="51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</row>
    <row r="216" ht="15.75" customHeight="1">
      <c r="A216" s="51"/>
      <c r="B216" s="51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</row>
    <row r="217" ht="15.75" customHeight="1">
      <c r="A217" s="51"/>
      <c r="B217" s="51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</row>
    <row r="218" ht="15.75" customHeight="1">
      <c r="A218" s="51"/>
      <c r="B218" s="51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</row>
    <row r="219" ht="15.75" customHeight="1">
      <c r="A219" s="51"/>
      <c r="B219" s="51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</row>
    <row r="220" ht="15.75" customHeight="1">
      <c r="A220" s="51"/>
      <c r="B220" s="51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ht="15.75" customHeight="1">
      <c r="A221" s="51"/>
      <c r="B221" s="51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</row>
    <row r="222" ht="15.75" customHeight="1">
      <c r="A222" s="51"/>
      <c r="B222" s="51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ht="15.75" customHeight="1">
      <c r="A223" s="51"/>
      <c r="B223" s="51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ht="15.75" customHeight="1">
      <c r="A224" s="51"/>
      <c r="B224" s="51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ht="15.75" customHeight="1">
      <c r="A225" s="51"/>
      <c r="B225" s="51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ht="15.75" customHeight="1">
      <c r="A226" s="51"/>
      <c r="B226" s="51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ht="15.75" customHeight="1">
      <c r="A227" s="51"/>
      <c r="B227" s="51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</row>
    <row r="228" ht="15.75" customHeight="1">
      <c r="A228" s="51"/>
      <c r="B228" s="51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</row>
    <row r="229" ht="15.75" customHeight="1">
      <c r="A229" s="51"/>
      <c r="B229" s="51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</row>
    <row r="230" ht="15.75" customHeight="1">
      <c r="A230" s="51"/>
      <c r="B230" s="51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</row>
    <row r="231" ht="15.75" customHeight="1">
      <c r="A231" s="51"/>
      <c r="B231" s="51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</row>
    <row r="232" ht="15.75" customHeight="1">
      <c r="A232" s="51"/>
      <c r="B232" s="51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</row>
    <row r="233" ht="15.75" customHeight="1">
      <c r="A233" s="51"/>
      <c r="B233" s="51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ht="15.75" customHeight="1">
      <c r="A234" s="51"/>
      <c r="B234" s="51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ht="15.75" customHeight="1">
      <c r="A235" s="51"/>
      <c r="B235" s="51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</row>
    <row r="236" ht="15.75" customHeight="1">
      <c r="A236" s="51"/>
      <c r="B236" s="51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</row>
    <row r="237" ht="15.75" customHeight="1">
      <c r="A237" s="51"/>
      <c r="B237" s="51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</row>
    <row r="238" ht="15.75" customHeight="1">
      <c r="A238" s="51"/>
      <c r="B238" s="51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</row>
    <row r="239" ht="15.75" customHeight="1">
      <c r="A239" s="51"/>
      <c r="B239" s="51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</row>
    <row r="240" ht="15.75" customHeight="1">
      <c r="A240" s="51"/>
      <c r="B240" s="51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</row>
    <row r="241" ht="15.75" customHeight="1">
      <c r="A241" s="51"/>
      <c r="B241" s="51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ht="15.75" customHeight="1">
      <c r="A242" s="51"/>
      <c r="B242" s="51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ht="15.75" customHeight="1">
      <c r="A243" s="51"/>
      <c r="B243" s="51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ht="15.75" customHeight="1">
      <c r="A244" s="51"/>
      <c r="B244" s="51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</row>
    <row r="245" ht="15.75" customHeight="1">
      <c r="A245" s="51"/>
      <c r="B245" s="51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</row>
    <row r="246" ht="15.75" customHeight="1">
      <c r="A246" s="51"/>
      <c r="B246" s="51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</row>
    <row r="247" ht="15.75" customHeight="1">
      <c r="A247" s="51"/>
      <c r="B247" s="51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</row>
    <row r="248" ht="15.75" customHeight="1">
      <c r="A248" s="51"/>
      <c r="B248" s="51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</row>
    <row r="249" ht="15.75" customHeight="1">
      <c r="A249" s="51"/>
      <c r="B249" s="51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</row>
    <row r="250" ht="15.75" customHeight="1">
      <c r="A250" s="51"/>
      <c r="B250" s="51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ht="15.75" customHeight="1">
      <c r="A251" s="51"/>
      <c r="B251" s="51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</row>
    <row r="252" ht="15.75" customHeight="1">
      <c r="A252" s="51"/>
      <c r="B252" s="51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ht="15.75" customHeight="1">
      <c r="A253" s="51"/>
      <c r="B253" s="51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ht="15.75" customHeight="1">
      <c r="A254" s="51"/>
      <c r="B254" s="51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ht="15.75" customHeight="1">
      <c r="A255" s="51"/>
      <c r="B255" s="51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ht="15.75" customHeight="1">
      <c r="A256" s="51"/>
      <c r="B256" s="51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ht="15.75" customHeight="1">
      <c r="A257" s="51"/>
      <c r="B257" s="51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</row>
    <row r="258" ht="15.75" customHeight="1">
      <c r="A258" s="51"/>
      <c r="B258" s="51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</row>
    <row r="259" ht="15.75" customHeight="1">
      <c r="A259" s="51"/>
      <c r="B259" s="51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</row>
    <row r="260" ht="15.75" customHeight="1">
      <c r="A260" s="51"/>
      <c r="B260" s="51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</row>
    <row r="261" ht="15.75" customHeight="1">
      <c r="A261" s="51"/>
      <c r="B261" s="51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</row>
    <row r="262" ht="15.75" customHeight="1">
      <c r="A262" s="51"/>
      <c r="B262" s="51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</row>
    <row r="263" ht="15.75" customHeight="1">
      <c r="A263" s="51"/>
      <c r="B263" s="51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ht="15.75" customHeight="1">
      <c r="A264" s="51"/>
      <c r="B264" s="51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ht="15.75" customHeight="1">
      <c r="A265" s="51"/>
      <c r="B265" s="51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</row>
    <row r="266" ht="15.75" customHeight="1">
      <c r="A266" s="51"/>
      <c r="B266" s="51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</row>
    <row r="267" ht="15.75" customHeight="1">
      <c r="A267" s="51"/>
      <c r="B267" s="51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</row>
    <row r="268" ht="15.75" customHeight="1">
      <c r="A268" s="51"/>
      <c r="B268" s="51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</row>
    <row r="269" ht="15.75" customHeight="1">
      <c r="A269" s="51"/>
      <c r="B269" s="51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</row>
    <row r="270" ht="15.75" customHeight="1">
      <c r="A270" s="51"/>
      <c r="B270" s="51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</row>
    <row r="271" ht="15.75" customHeight="1">
      <c r="A271" s="51"/>
      <c r="B271" s="51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ht="15.75" customHeight="1">
      <c r="A272" s="51"/>
      <c r="B272" s="51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ht="15.75" customHeight="1">
      <c r="A273" s="51"/>
      <c r="B273" s="51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</row>
    <row r="274" ht="15.75" customHeight="1">
      <c r="A274" s="51"/>
      <c r="B274" s="51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</row>
    <row r="275" ht="15.75" customHeight="1">
      <c r="A275" s="51"/>
      <c r="B275" s="51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</row>
    <row r="276" ht="15.75" customHeight="1">
      <c r="A276" s="51"/>
      <c r="B276" s="51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</row>
    <row r="277" ht="15.75" customHeight="1">
      <c r="A277" s="51"/>
      <c r="B277" s="51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</row>
    <row r="278" ht="15.75" customHeight="1">
      <c r="A278" s="51"/>
      <c r="B278" s="51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</row>
    <row r="279" ht="15.75" customHeight="1">
      <c r="A279" s="51"/>
      <c r="B279" s="51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ht="15.75" customHeight="1">
      <c r="A280" s="51"/>
      <c r="B280" s="51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ht="15.75" customHeight="1">
      <c r="A281" s="51"/>
      <c r="B281" s="51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</row>
    <row r="282" ht="15.75" customHeight="1">
      <c r="A282" s="51"/>
      <c r="B282" s="51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</row>
    <row r="283" ht="15.75" customHeight="1">
      <c r="A283" s="51"/>
      <c r="B283" s="51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</row>
    <row r="284" ht="15.75" customHeight="1">
      <c r="A284" s="51"/>
      <c r="B284" s="51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</row>
    <row r="285" ht="15.75" customHeight="1">
      <c r="A285" s="51"/>
      <c r="B285" s="51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</row>
    <row r="286" ht="15.75" customHeight="1">
      <c r="A286" s="51"/>
      <c r="B286" s="51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</row>
    <row r="287" ht="15.75" customHeight="1">
      <c r="A287" s="51"/>
      <c r="B287" s="51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</row>
    <row r="288" ht="15.75" customHeight="1">
      <c r="A288" s="51"/>
      <c r="B288" s="51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ht="15.75" customHeight="1">
      <c r="A289" s="51"/>
      <c r="B289" s="51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</row>
    <row r="290" ht="15.75" customHeight="1">
      <c r="A290" s="51"/>
      <c r="B290" s="51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</row>
    <row r="291" ht="15.75" customHeight="1">
      <c r="A291" s="51"/>
      <c r="B291" s="51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</row>
    <row r="292" ht="15.75" customHeight="1">
      <c r="A292" s="51"/>
      <c r="B292" s="51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</row>
    <row r="293" ht="15.75" customHeight="1">
      <c r="A293" s="51"/>
      <c r="B293" s="51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</row>
    <row r="294" ht="15.75" customHeight="1">
      <c r="A294" s="51"/>
      <c r="B294" s="51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</row>
    <row r="295" ht="15.75" customHeight="1">
      <c r="A295" s="51"/>
      <c r="B295" s="51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ht="15.75" customHeight="1">
      <c r="A296" s="51"/>
      <c r="B296" s="51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</row>
    <row r="297" ht="15.75" customHeight="1">
      <c r="A297" s="51"/>
      <c r="B297" s="51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ht="15.75" customHeight="1">
      <c r="A298" s="51"/>
      <c r="B298" s="51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ht="15.75" customHeight="1">
      <c r="A299" s="51"/>
      <c r="B299" s="51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ht="15.75" customHeight="1">
      <c r="A300" s="51"/>
      <c r="B300" s="51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ht="15.75" customHeight="1">
      <c r="A301" s="51"/>
      <c r="B301" s="51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ht="15.75" customHeight="1">
      <c r="A302" s="51"/>
      <c r="B302" s="51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</row>
    <row r="303" ht="15.75" customHeight="1">
      <c r="A303" s="51"/>
      <c r="B303" s="51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</row>
    <row r="304" ht="15.75" customHeight="1">
      <c r="A304" s="51"/>
      <c r="B304" s="51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</row>
    <row r="305" ht="15.75" customHeight="1">
      <c r="A305" s="51"/>
      <c r="B305" s="51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</row>
    <row r="306" ht="15.75" customHeight="1">
      <c r="A306" s="51"/>
      <c r="B306" s="51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</row>
    <row r="307" ht="15.75" customHeight="1">
      <c r="A307" s="51"/>
      <c r="B307" s="51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</row>
    <row r="308" ht="15.75" customHeight="1">
      <c r="A308" s="51"/>
      <c r="B308" s="51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ht="15.75" customHeight="1">
      <c r="A309" s="51"/>
      <c r="B309" s="51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ht="15.75" customHeight="1">
      <c r="A310" s="51"/>
      <c r="B310" s="51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</row>
    <row r="311" ht="15.75" customHeight="1">
      <c r="A311" s="51"/>
      <c r="B311" s="51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</row>
    <row r="312" ht="15.75" customHeight="1">
      <c r="A312" s="51"/>
      <c r="B312" s="51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</row>
    <row r="313" ht="15.75" customHeight="1">
      <c r="A313" s="51"/>
      <c r="B313" s="51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</row>
    <row r="314" ht="15.75" customHeight="1">
      <c r="A314" s="51"/>
      <c r="B314" s="51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</row>
    <row r="315" ht="15.75" customHeight="1">
      <c r="A315" s="51"/>
      <c r="B315" s="51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</row>
    <row r="316" ht="15.75" customHeight="1">
      <c r="A316" s="51"/>
      <c r="B316" s="51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ht="15.75" customHeight="1">
      <c r="A317" s="51"/>
      <c r="B317" s="51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ht="15.75" customHeight="1">
      <c r="A318" s="51"/>
      <c r="B318" s="51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</row>
    <row r="319" ht="15.75" customHeight="1">
      <c r="A319" s="51"/>
      <c r="B319" s="51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</row>
    <row r="320" ht="15.75" customHeight="1">
      <c r="A320" s="51"/>
      <c r="B320" s="51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</row>
    <row r="321" ht="15.75" customHeight="1">
      <c r="A321" s="51"/>
      <c r="B321" s="51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</row>
    <row r="322" ht="15.75" customHeight="1">
      <c r="A322" s="51"/>
      <c r="B322" s="51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</row>
    <row r="323" ht="15.75" customHeight="1">
      <c r="A323" s="51"/>
      <c r="B323" s="51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</row>
    <row r="324" ht="15.75" customHeight="1">
      <c r="A324" s="51"/>
      <c r="B324" s="51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ht="15.75" customHeight="1">
      <c r="A325" s="51"/>
      <c r="B325" s="51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ht="15.75" customHeight="1">
      <c r="A326" s="51"/>
      <c r="B326" s="51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ht="15.75" customHeight="1">
      <c r="A327" s="51"/>
      <c r="B327" s="51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</row>
    <row r="328" ht="15.75" customHeight="1">
      <c r="A328" s="51"/>
      <c r="B328" s="51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</row>
    <row r="329" ht="15.75" customHeight="1">
      <c r="A329" s="51"/>
      <c r="B329" s="51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</row>
    <row r="330" ht="15.75" customHeight="1">
      <c r="A330" s="51"/>
      <c r="B330" s="51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</row>
    <row r="331" ht="15.75" customHeight="1">
      <c r="A331" s="51"/>
      <c r="B331" s="51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</row>
    <row r="332" ht="15.75" customHeight="1">
      <c r="A332" s="51"/>
      <c r="B332" s="51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</row>
    <row r="333" ht="15.75" customHeight="1">
      <c r="A333" s="51"/>
      <c r="B333" s="51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</row>
    <row r="334" ht="15.75" customHeight="1">
      <c r="A334" s="51"/>
      <c r="B334" s="51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</row>
    <row r="335" ht="15.75" customHeight="1">
      <c r="A335" s="51"/>
      <c r="B335" s="51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ht="15.75" customHeight="1">
      <c r="A336" s="51"/>
      <c r="B336" s="51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ht="15.75" customHeight="1">
      <c r="A337" s="51"/>
      <c r="B337" s="51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ht="15.75" customHeight="1">
      <c r="A338" s="51"/>
      <c r="B338" s="51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ht="15.75" customHeight="1">
      <c r="A339" s="51"/>
      <c r="B339" s="51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ht="15.75" customHeight="1">
      <c r="A340" s="51"/>
      <c r="B340" s="51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</row>
    <row r="341" ht="15.75" customHeight="1">
      <c r="A341" s="51"/>
      <c r="B341" s="51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</row>
    <row r="342" ht="15.75" customHeight="1">
      <c r="A342" s="51"/>
      <c r="B342" s="51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</row>
    <row r="343" ht="15.75" customHeight="1">
      <c r="A343" s="51"/>
      <c r="B343" s="51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</row>
    <row r="344" ht="15.75" customHeight="1">
      <c r="A344" s="51"/>
      <c r="B344" s="51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</row>
    <row r="345" ht="15.75" customHeight="1">
      <c r="A345" s="51"/>
      <c r="B345" s="51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</row>
    <row r="346" ht="15.75" customHeight="1">
      <c r="A346" s="51"/>
      <c r="B346" s="51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</row>
    <row r="347" ht="15.75" customHeight="1">
      <c r="A347" s="51"/>
      <c r="B347" s="51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</row>
    <row r="348" ht="15.75" customHeight="1">
      <c r="A348" s="51"/>
      <c r="B348" s="51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ht="15.75" customHeight="1">
      <c r="A349" s="51"/>
      <c r="B349" s="51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ht="15.75" customHeight="1">
      <c r="A350" s="51"/>
      <c r="B350" s="51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ht="15.75" customHeight="1">
      <c r="A351" s="51"/>
      <c r="B351" s="51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ht="15.75" customHeight="1">
      <c r="A352" s="51"/>
      <c r="B352" s="51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</row>
    <row r="353" ht="15.75" customHeight="1">
      <c r="A353" s="51"/>
      <c r="B353" s="51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</row>
    <row r="354" ht="15.75" customHeight="1">
      <c r="A354" s="51"/>
      <c r="B354" s="51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</row>
    <row r="355" ht="15.75" customHeight="1">
      <c r="A355" s="51"/>
      <c r="B355" s="51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</row>
    <row r="356" ht="15.75" customHeight="1">
      <c r="A356" s="51"/>
      <c r="B356" s="51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</row>
    <row r="357" ht="15.75" customHeight="1">
      <c r="A357" s="51"/>
      <c r="B357" s="51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ht="15.75" customHeight="1">
      <c r="A358" s="51"/>
      <c r="B358" s="51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ht="15.75" customHeight="1">
      <c r="A359" s="51"/>
      <c r="B359" s="51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</row>
    <row r="360" ht="15.75" customHeight="1">
      <c r="A360" s="51"/>
      <c r="B360" s="51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</row>
    <row r="361" ht="15.75" customHeight="1">
      <c r="A361" s="51"/>
      <c r="B361" s="51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</row>
    <row r="362" ht="15.75" customHeight="1">
      <c r="A362" s="51"/>
      <c r="B362" s="51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</row>
    <row r="363" ht="15.75" customHeight="1">
      <c r="A363" s="51"/>
      <c r="B363" s="51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</row>
    <row r="364" ht="15.75" customHeight="1">
      <c r="A364" s="51"/>
      <c r="B364" s="51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</row>
    <row r="365" ht="15.75" customHeight="1">
      <c r="A365" s="51"/>
      <c r="B365" s="51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ht="15.75" customHeight="1">
      <c r="A366" s="51"/>
      <c r="B366" s="51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ht="15.75" customHeight="1">
      <c r="A367" s="51"/>
      <c r="B367" s="51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</row>
    <row r="368" ht="15.75" customHeight="1">
      <c r="A368" s="51"/>
      <c r="B368" s="51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</row>
    <row r="369" ht="15.75" customHeight="1">
      <c r="A369" s="51"/>
      <c r="B369" s="51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</row>
    <row r="370" ht="15.75" customHeight="1">
      <c r="A370" s="51"/>
      <c r="B370" s="51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</row>
    <row r="371" ht="15.75" customHeight="1">
      <c r="A371" s="51"/>
      <c r="B371" s="51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</row>
    <row r="372" ht="15.75" customHeight="1">
      <c r="A372" s="51"/>
      <c r="B372" s="51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</row>
    <row r="373" ht="15.75" customHeight="1">
      <c r="A373" s="51"/>
      <c r="B373" s="51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ht="15.75" customHeight="1">
      <c r="A374" s="51"/>
      <c r="B374" s="51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ht="15.75" customHeight="1">
      <c r="A375" s="51"/>
      <c r="B375" s="51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ht="15.75" customHeight="1">
      <c r="A376" s="51"/>
      <c r="B376" s="51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</row>
    <row r="377" ht="15.75" customHeight="1">
      <c r="A377" s="51"/>
      <c r="B377" s="51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</row>
    <row r="378" ht="15.75" customHeight="1">
      <c r="A378" s="51"/>
      <c r="B378" s="51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</row>
    <row r="379" ht="15.75" customHeight="1">
      <c r="A379" s="51"/>
      <c r="B379" s="51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</row>
    <row r="380" ht="15.75" customHeight="1">
      <c r="A380" s="51"/>
      <c r="B380" s="51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</row>
    <row r="381" ht="15.75" customHeight="1">
      <c r="A381" s="51"/>
      <c r="B381" s="51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ht="15.75" customHeight="1">
      <c r="A382" s="51"/>
      <c r="B382" s="51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</row>
    <row r="383" ht="15.75" customHeight="1">
      <c r="A383" s="51"/>
      <c r="B383" s="51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</row>
    <row r="384" ht="15.75" customHeight="1">
      <c r="A384" s="51"/>
      <c r="B384" s="51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</row>
    <row r="385" ht="15.75" customHeight="1">
      <c r="A385" s="51"/>
      <c r="B385" s="51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</row>
    <row r="386" ht="15.75" customHeight="1">
      <c r="A386" s="51"/>
      <c r="B386" s="51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</row>
    <row r="387" ht="15.75" customHeight="1">
      <c r="A387" s="51"/>
      <c r="B387" s="51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</row>
    <row r="388" ht="15.75" customHeight="1">
      <c r="A388" s="51"/>
      <c r="B388" s="51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</row>
    <row r="389" ht="15.75" customHeight="1">
      <c r="A389" s="51"/>
      <c r="B389" s="51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</row>
    <row r="390" ht="15.75" customHeight="1">
      <c r="A390" s="51"/>
      <c r="B390" s="51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</row>
    <row r="391" ht="15.75" customHeight="1">
      <c r="A391" s="51"/>
      <c r="B391" s="51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</row>
    <row r="392" ht="15.75" customHeight="1">
      <c r="A392" s="51"/>
      <c r="B392" s="51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</row>
    <row r="393" ht="15.75" customHeight="1">
      <c r="A393" s="51"/>
      <c r="B393" s="51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</row>
    <row r="394" ht="15.75" customHeight="1">
      <c r="A394" s="51"/>
      <c r="B394" s="51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</row>
    <row r="395" ht="15.75" customHeight="1">
      <c r="A395" s="51"/>
      <c r="B395" s="51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</row>
    <row r="396" ht="15.75" customHeight="1">
      <c r="A396" s="51"/>
      <c r="B396" s="51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</row>
    <row r="397" ht="15.75" customHeight="1">
      <c r="A397" s="51"/>
      <c r="B397" s="51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</row>
    <row r="398" ht="15.75" customHeight="1">
      <c r="A398" s="51"/>
      <c r="B398" s="51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</row>
    <row r="399" ht="15.75" customHeight="1">
      <c r="A399" s="51"/>
      <c r="B399" s="51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</row>
    <row r="400" ht="15.75" customHeight="1">
      <c r="A400" s="51"/>
      <c r="B400" s="51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</row>
    <row r="401" ht="15.75" customHeight="1">
      <c r="A401" s="51"/>
      <c r="B401" s="51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</row>
    <row r="402" ht="15.75" customHeight="1">
      <c r="A402" s="51"/>
      <c r="B402" s="51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</row>
    <row r="403" ht="15.75" customHeight="1">
      <c r="A403" s="51"/>
      <c r="B403" s="51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</row>
    <row r="404" ht="15.75" customHeight="1">
      <c r="A404" s="51"/>
      <c r="B404" s="51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</row>
    <row r="405" ht="15.75" customHeight="1">
      <c r="A405" s="51"/>
      <c r="B405" s="51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</row>
    <row r="406" ht="15.75" customHeight="1">
      <c r="A406" s="51"/>
      <c r="B406" s="51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</row>
    <row r="407" ht="15.75" customHeight="1">
      <c r="A407" s="51"/>
      <c r="B407" s="51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</row>
    <row r="408" ht="15.75" customHeight="1">
      <c r="A408" s="51"/>
      <c r="B408" s="51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</row>
    <row r="409" ht="15.75" customHeight="1">
      <c r="A409" s="51"/>
      <c r="B409" s="51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</row>
    <row r="410" ht="15.75" customHeight="1">
      <c r="A410" s="51"/>
      <c r="B410" s="51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</row>
    <row r="411" ht="15.75" customHeight="1">
      <c r="A411" s="51"/>
      <c r="B411" s="51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</row>
    <row r="412" ht="15.75" customHeight="1">
      <c r="A412" s="51"/>
      <c r="B412" s="51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</row>
    <row r="413" ht="15.75" customHeight="1">
      <c r="A413" s="51"/>
      <c r="B413" s="51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</row>
    <row r="414" ht="15.75" customHeight="1">
      <c r="A414" s="51"/>
      <c r="B414" s="51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</row>
    <row r="415" ht="15.75" customHeight="1">
      <c r="A415" s="51"/>
      <c r="B415" s="51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</row>
    <row r="416" ht="15.75" customHeight="1">
      <c r="A416" s="51"/>
      <c r="B416" s="51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</row>
    <row r="417" ht="15.75" customHeight="1">
      <c r="A417" s="51"/>
      <c r="B417" s="51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</row>
    <row r="418" ht="15.75" customHeight="1">
      <c r="A418" s="51"/>
      <c r="B418" s="51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</row>
    <row r="419" ht="15.75" customHeight="1">
      <c r="A419" s="51"/>
      <c r="B419" s="51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</row>
    <row r="420" ht="15.75" customHeight="1">
      <c r="A420" s="51"/>
      <c r="B420" s="51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</row>
    <row r="421" ht="15.75" customHeight="1">
      <c r="A421" s="51"/>
      <c r="B421" s="51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</row>
    <row r="422" ht="15.75" customHeight="1">
      <c r="A422" s="51"/>
      <c r="B422" s="51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</row>
    <row r="423" ht="15.75" customHeight="1">
      <c r="A423" s="51"/>
      <c r="B423" s="51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</row>
    <row r="424" ht="15.75" customHeight="1">
      <c r="A424" s="51"/>
      <c r="B424" s="51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</row>
    <row r="425" ht="15.75" customHeight="1">
      <c r="A425" s="51"/>
      <c r="B425" s="51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</row>
    <row r="426" ht="15.75" customHeight="1">
      <c r="A426" s="51"/>
      <c r="B426" s="51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</row>
    <row r="427" ht="15.75" customHeight="1">
      <c r="A427" s="51"/>
      <c r="B427" s="51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</row>
    <row r="428" ht="15.75" customHeight="1">
      <c r="A428" s="51"/>
      <c r="B428" s="51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</row>
    <row r="429" ht="15.75" customHeight="1">
      <c r="A429" s="51"/>
      <c r="B429" s="51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</row>
    <row r="430" ht="15.75" customHeight="1">
      <c r="A430" s="51"/>
      <c r="B430" s="51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</row>
    <row r="431" ht="15.75" customHeight="1">
      <c r="A431" s="51"/>
      <c r="B431" s="51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</row>
    <row r="432" ht="15.75" customHeight="1">
      <c r="A432" s="51"/>
      <c r="B432" s="51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</row>
    <row r="433" ht="15.75" customHeight="1">
      <c r="A433" s="51"/>
      <c r="B433" s="51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</row>
    <row r="434" ht="15.75" customHeight="1">
      <c r="A434" s="51"/>
      <c r="B434" s="51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</row>
    <row r="435" ht="15.75" customHeight="1">
      <c r="A435" s="51"/>
      <c r="B435" s="51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</row>
    <row r="436" ht="15.75" customHeight="1">
      <c r="A436" s="51"/>
      <c r="B436" s="51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</row>
    <row r="437" ht="15.75" customHeight="1">
      <c r="A437" s="51"/>
      <c r="B437" s="51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</row>
    <row r="438" ht="15.75" customHeight="1">
      <c r="A438" s="51"/>
      <c r="B438" s="51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</row>
    <row r="439" ht="15.75" customHeight="1">
      <c r="A439" s="51"/>
      <c r="B439" s="51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</row>
    <row r="440" ht="15.75" customHeight="1">
      <c r="A440" s="51"/>
      <c r="B440" s="51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</row>
    <row r="441" ht="15.75" customHeight="1">
      <c r="A441" s="51"/>
      <c r="B441" s="51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</row>
    <row r="442" ht="15.75" customHeight="1">
      <c r="A442" s="51"/>
      <c r="B442" s="51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</row>
    <row r="443" ht="15.75" customHeight="1">
      <c r="A443" s="51"/>
      <c r="B443" s="51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</row>
    <row r="444" ht="15.75" customHeight="1">
      <c r="A444" s="51"/>
      <c r="B444" s="51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</row>
    <row r="445" ht="15.75" customHeight="1">
      <c r="A445" s="51"/>
      <c r="B445" s="51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</row>
    <row r="446" ht="15.75" customHeight="1">
      <c r="A446" s="51"/>
      <c r="B446" s="51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</row>
    <row r="447" ht="15.75" customHeight="1">
      <c r="A447" s="51"/>
      <c r="B447" s="51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</row>
    <row r="448" ht="15.75" customHeight="1">
      <c r="A448" s="51"/>
      <c r="B448" s="51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</row>
    <row r="449" ht="15.75" customHeight="1">
      <c r="A449" s="51"/>
      <c r="B449" s="51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</row>
    <row r="450" ht="15.75" customHeight="1">
      <c r="A450" s="51"/>
      <c r="B450" s="51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</row>
    <row r="451" ht="15.75" customHeight="1">
      <c r="A451" s="51"/>
      <c r="B451" s="51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</row>
    <row r="452" ht="15.75" customHeight="1">
      <c r="A452" s="51"/>
      <c r="B452" s="51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</row>
    <row r="453" ht="15.75" customHeight="1">
      <c r="A453" s="51"/>
      <c r="B453" s="51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</row>
    <row r="454" ht="15.75" customHeight="1">
      <c r="A454" s="51"/>
      <c r="B454" s="51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</row>
    <row r="455" ht="15.75" customHeight="1">
      <c r="A455" s="51"/>
      <c r="B455" s="51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</row>
    <row r="456" ht="15.75" customHeight="1">
      <c r="A456" s="51"/>
      <c r="B456" s="51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</row>
    <row r="457" ht="15.75" customHeight="1">
      <c r="A457" s="51"/>
      <c r="B457" s="51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</row>
    <row r="458" ht="15.75" customHeight="1">
      <c r="A458" s="51"/>
      <c r="B458" s="51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</row>
    <row r="459" ht="15.75" customHeight="1">
      <c r="A459" s="51"/>
      <c r="B459" s="51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</row>
    <row r="460" ht="15.75" customHeight="1">
      <c r="A460" s="51"/>
      <c r="B460" s="51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</row>
    <row r="461" ht="15.75" customHeight="1">
      <c r="A461" s="51"/>
      <c r="B461" s="51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</row>
    <row r="462" ht="15.75" customHeight="1">
      <c r="A462" s="51"/>
      <c r="B462" s="51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</row>
    <row r="463" ht="15.75" customHeight="1">
      <c r="A463" s="51"/>
      <c r="B463" s="51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</row>
    <row r="464" ht="15.75" customHeight="1">
      <c r="A464" s="51"/>
      <c r="B464" s="51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</row>
    <row r="465" ht="15.75" customHeight="1">
      <c r="A465" s="51"/>
      <c r="B465" s="51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</row>
    <row r="466" ht="15.75" customHeight="1">
      <c r="A466" s="51"/>
      <c r="B466" s="51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</row>
    <row r="467" ht="15.75" customHeight="1">
      <c r="A467" s="51"/>
      <c r="B467" s="51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</row>
    <row r="468" ht="15.75" customHeight="1">
      <c r="A468" s="51"/>
      <c r="B468" s="51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</row>
    <row r="469" ht="15.75" customHeight="1">
      <c r="A469" s="51"/>
      <c r="B469" s="51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</row>
    <row r="470" ht="15.75" customHeight="1">
      <c r="A470" s="51"/>
      <c r="B470" s="51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</row>
    <row r="471" ht="15.75" customHeight="1">
      <c r="A471" s="51"/>
      <c r="B471" s="51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</row>
    <row r="472" ht="15.75" customHeight="1">
      <c r="A472" s="51"/>
      <c r="B472" s="51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</row>
    <row r="473" ht="15.75" customHeight="1">
      <c r="A473" s="51"/>
      <c r="B473" s="51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</row>
    <row r="474" ht="15.75" customHeight="1">
      <c r="A474" s="51"/>
      <c r="B474" s="51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</row>
    <row r="475" ht="15.75" customHeight="1">
      <c r="A475" s="51"/>
      <c r="B475" s="51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</row>
    <row r="476" ht="15.75" customHeight="1">
      <c r="A476" s="51"/>
      <c r="B476" s="51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</row>
    <row r="477" ht="15.75" customHeight="1">
      <c r="A477" s="51"/>
      <c r="B477" s="51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</row>
    <row r="478" ht="15.75" customHeight="1">
      <c r="A478" s="51"/>
      <c r="B478" s="51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</row>
    <row r="479" ht="15.75" customHeight="1">
      <c r="A479" s="51"/>
      <c r="B479" s="51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</row>
    <row r="480" ht="15.75" customHeight="1">
      <c r="A480" s="51"/>
      <c r="B480" s="51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</row>
    <row r="481" ht="15.75" customHeight="1">
      <c r="A481" s="51"/>
      <c r="B481" s="51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</row>
    <row r="482" ht="15.75" customHeight="1">
      <c r="A482" s="51"/>
      <c r="B482" s="51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</row>
    <row r="483" ht="15.75" customHeight="1">
      <c r="A483" s="51"/>
      <c r="B483" s="51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</row>
    <row r="484" ht="15.75" customHeight="1">
      <c r="A484" s="51"/>
      <c r="B484" s="51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</row>
    <row r="485" ht="15.75" customHeight="1">
      <c r="A485" s="51"/>
      <c r="B485" s="51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</row>
    <row r="486" ht="15.75" customHeight="1">
      <c r="A486" s="51"/>
      <c r="B486" s="51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</row>
    <row r="487" ht="15.75" customHeight="1">
      <c r="A487" s="51"/>
      <c r="B487" s="51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</row>
    <row r="488" ht="15.75" customHeight="1">
      <c r="A488" s="51"/>
      <c r="B488" s="51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</row>
    <row r="489" ht="15.75" customHeight="1">
      <c r="A489" s="51"/>
      <c r="B489" s="51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</row>
    <row r="490" ht="15.75" customHeight="1">
      <c r="A490" s="51"/>
      <c r="B490" s="51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</row>
    <row r="491" ht="15.75" customHeight="1">
      <c r="A491" s="51"/>
      <c r="B491" s="51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</row>
    <row r="492" ht="15.75" customHeight="1">
      <c r="A492" s="51"/>
      <c r="B492" s="51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</row>
    <row r="493" ht="15.75" customHeight="1">
      <c r="A493" s="51"/>
      <c r="B493" s="51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</row>
    <row r="494" ht="15.75" customHeight="1">
      <c r="A494" s="51"/>
      <c r="B494" s="51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</row>
    <row r="495" ht="15.75" customHeight="1">
      <c r="A495" s="51"/>
      <c r="B495" s="51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</row>
    <row r="496" ht="15.75" customHeight="1">
      <c r="A496" s="51"/>
      <c r="B496" s="51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</row>
    <row r="497" ht="15.75" customHeight="1">
      <c r="A497" s="51"/>
      <c r="B497" s="51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</row>
    <row r="498" ht="15.75" customHeight="1">
      <c r="A498" s="51"/>
      <c r="B498" s="51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</row>
    <row r="499" ht="15.75" customHeight="1">
      <c r="A499" s="51"/>
      <c r="B499" s="51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</row>
    <row r="500" ht="15.75" customHeight="1">
      <c r="A500" s="51"/>
      <c r="B500" s="51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</row>
    <row r="501" ht="15.75" customHeight="1">
      <c r="A501" s="51"/>
      <c r="B501" s="51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</row>
    <row r="502" ht="15.75" customHeight="1">
      <c r="A502" s="51"/>
      <c r="B502" s="51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</row>
    <row r="503" ht="15.75" customHeight="1">
      <c r="A503" s="51"/>
      <c r="B503" s="51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</row>
    <row r="504" ht="15.75" customHeight="1">
      <c r="A504" s="51"/>
      <c r="B504" s="51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</row>
    <row r="505" ht="15.75" customHeight="1">
      <c r="A505" s="51"/>
      <c r="B505" s="51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</row>
    <row r="506" ht="15.75" customHeight="1">
      <c r="A506" s="51"/>
      <c r="B506" s="51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</row>
    <row r="507" ht="15.75" customHeight="1">
      <c r="A507" s="51"/>
      <c r="B507" s="51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</row>
    <row r="508" ht="15.75" customHeight="1">
      <c r="A508" s="51"/>
      <c r="B508" s="51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</row>
    <row r="509" ht="15.75" customHeight="1">
      <c r="A509" s="51"/>
      <c r="B509" s="51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</row>
    <row r="510" ht="15.75" customHeight="1">
      <c r="A510" s="51"/>
      <c r="B510" s="51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</row>
    <row r="511" ht="15.75" customHeight="1">
      <c r="A511" s="51"/>
      <c r="B511" s="51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</row>
    <row r="512" ht="15.75" customHeight="1">
      <c r="A512" s="51"/>
      <c r="B512" s="51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</row>
    <row r="513" ht="15.75" customHeight="1">
      <c r="A513" s="51"/>
      <c r="B513" s="51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</row>
    <row r="514" ht="15.75" customHeight="1">
      <c r="A514" s="51"/>
      <c r="B514" s="51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</row>
    <row r="515" ht="15.75" customHeight="1">
      <c r="A515" s="51"/>
      <c r="B515" s="51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</row>
    <row r="516" ht="15.75" customHeight="1">
      <c r="A516" s="51"/>
      <c r="B516" s="51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</row>
    <row r="517" ht="15.75" customHeight="1">
      <c r="A517" s="51"/>
      <c r="B517" s="51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</row>
    <row r="518" ht="15.75" customHeight="1">
      <c r="A518" s="51"/>
      <c r="B518" s="51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</row>
    <row r="519" ht="15.75" customHeight="1">
      <c r="A519" s="51"/>
      <c r="B519" s="51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</row>
    <row r="520" ht="15.75" customHeight="1">
      <c r="A520" s="51"/>
      <c r="B520" s="51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</row>
    <row r="521" ht="15.75" customHeight="1">
      <c r="A521" s="51"/>
      <c r="B521" s="51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</row>
    <row r="522" ht="15.75" customHeight="1">
      <c r="A522" s="51"/>
      <c r="B522" s="51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</row>
    <row r="523" ht="15.75" customHeight="1">
      <c r="A523" s="51"/>
      <c r="B523" s="51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</row>
    <row r="524" ht="15.75" customHeight="1">
      <c r="A524" s="51"/>
      <c r="B524" s="51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</row>
    <row r="525" ht="15.75" customHeight="1">
      <c r="A525" s="51"/>
      <c r="B525" s="51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</row>
    <row r="526" ht="15.75" customHeight="1">
      <c r="A526" s="51"/>
      <c r="B526" s="51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</row>
    <row r="527" ht="15.75" customHeight="1">
      <c r="A527" s="51"/>
      <c r="B527" s="51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</row>
    <row r="528" ht="15.75" customHeight="1">
      <c r="A528" s="51"/>
      <c r="B528" s="51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</row>
    <row r="529" ht="15.75" customHeight="1">
      <c r="A529" s="51"/>
      <c r="B529" s="51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</row>
    <row r="530" ht="15.75" customHeight="1">
      <c r="A530" s="51"/>
      <c r="B530" s="51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</row>
    <row r="531" ht="15.75" customHeight="1">
      <c r="A531" s="51"/>
      <c r="B531" s="51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</row>
    <row r="532" ht="15.75" customHeight="1">
      <c r="A532" s="51"/>
      <c r="B532" s="51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</row>
    <row r="533" ht="15.75" customHeight="1">
      <c r="A533" s="51"/>
      <c r="B533" s="51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</row>
    <row r="534" ht="15.75" customHeight="1">
      <c r="A534" s="51"/>
      <c r="B534" s="51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</row>
    <row r="535" ht="15.75" customHeight="1">
      <c r="A535" s="51"/>
      <c r="B535" s="51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</row>
    <row r="536" ht="15.75" customHeight="1">
      <c r="A536" s="51"/>
      <c r="B536" s="51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</row>
    <row r="537" ht="15.75" customHeight="1">
      <c r="A537" s="51"/>
      <c r="B537" s="51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</row>
    <row r="538" ht="15.75" customHeight="1">
      <c r="A538" s="51"/>
      <c r="B538" s="51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</row>
    <row r="539" ht="15.75" customHeight="1">
      <c r="A539" s="51"/>
      <c r="B539" s="51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</row>
    <row r="540" ht="15.75" customHeight="1">
      <c r="A540" s="51"/>
      <c r="B540" s="51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</row>
    <row r="541" ht="15.75" customHeight="1">
      <c r="A541" s="51"/>
      <c r="B541" s="51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</row>
    <row r="542" ht="15.75" customHeight="1">
      <c r="A542" s="51"/>
      <c r="B542" s="51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</row>
    <row r="543" ht="15.75" customHeight="1">
      <c r="A543" s="51"/>
      <c r="B543" s="51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</row>
    <row r="544" ht="15.75" customHeight="1">
      <c r="A544" s="51"/>
      <c r="B544" s="51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</row>
    <row r="545" ht="15.75" customHeight="1">
      <c r="A545" s="51"/>
      <c r="B545" s="51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</row>
    <row r="546" ht="15.75" customHeight="1">
      <c r="A546" s="51"/>
      <c r="B546" s="51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</row>
    <row r="547" ht="15.75" customHeight="1">
      <c r="A547" s="51"/>
      <c r="B547" s="51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</row>
    <row r="548" ht="15.75" customHeight="1">
      <c r="A548" s="51"/>
      <c r="B548" s="51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</row>
    <row r="549" ht="15.75" customHeight="1">
      <c r="A549" s="51"/>
      <c r="B549" s="51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</row>
    <row r="550" ht="15.75" customHeight="1">
      <c r="A550" s="51"/>
      <c r="B550" s="51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</row>
    <row r="551" ht="15.75" customHeight="1">
      <c r="A551" s="51"/>
      <c r="B551" s="51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</row>
    <row r="552" ht="15.75" customHeight="1">
      <c r="A552" s="51"/>
      <c r="B552" s="51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</row>
    <row r="553" ht="15.75" customHeight="1">
      <c r="A553" s="51"/>
      <c r="B553" s="51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</row>
    <row r="554" ht="15.75" customHeight="1">
      <c r="A554" s="51"/>
      <c r="B554" s="51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</row>
    <row r="555" ht="15.75" customHeight="1">
      <c r="A555" s="51"/>
      <c r="B555" s="51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</row>
    <row r="556" ht="15.75" customHeight="1">
      <c r="A556" s="51"/>
      <c r="B556" s="51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</row>
    <row r="557" ht="15.75" customHeight="1">
      <c r="A557" s="51"/>
      <c r="B557" s="51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</row>
    <row r="558" ht="15.75" customHeight="1">
      <c r="A558" s="51"/>
      <c r="B558" s="51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</row>
    <row r="559" ht="15.75" customHeight="1">
      <c r="A559" s="51"/>
      <c r="B559" s="51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</row>
    <row r="560" ht="15.75" customHeight="1">
      <c r="A560" s="51"/>
      <c r="B560" s="51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</row>
    <row r="561" ht="15.75" customHeight="1">
      <c r="A561" s="51"/>
      <c r="B561" s="51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</row>
    <row r="562" ht="15.75" customHeight="1">
      <c r="A562" s="51"/>
      <c r="B562" s="51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</row>
    <row r="563" ht="15.75" customHeight="1">
      <c r="A563" s="51"/>
      <c r="B563" s="51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</row>
    <row r="564" ht="15.75" customHeight="1">
      <c r="A564" s="51"/>
      <c r="B564" s="51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</row>
    <row r="565" ht="15.75" customHeight="1">
      <c r="A565" s="51"/>
      <c r="B565" s="51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</row>
    <row r="566" ht="15.75" customHeight="1">
      <c r="A566" s="51"/>
      <c r="B566" s="51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</row>
    <row r="567" ht="15.75" customHeight="1">
      <c r="A567" s="51"/>
      <c r="B567" s="51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</row>
    <row r="568" ht="15.75" customHeight="1">
      <c r="A568" s="51"/>
      <c r="B568" s="51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</row>
    <row r="569" ht="15.75" customHeight="1">
      <c r="A569" s="51"/>
      <c r="B569" s="51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</row>
    <row r="570" ht="15.75" customHeight="1">
      <c r="A570" s="51"/>
      <c r="B570" s="51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</row>
    <row r="571" ht="15.75" customHeight="1">
      <c r="A571" s="51"/>
      <c r="B571" s="51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</row>
    <row r="572" ht="15.75" customHeight="1">
      <c r="A572" s="51"/>
      <c r="B572" s="51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</row>
    <row r="573" ht="15.75" customHeight="1">
      <c r="A573" s="51"/>
      <c r="B573" s="51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</row>
    <row r="574" ht="15.75" customHeight="1">
      <c r="A574" s="51"/>
      <c r="B574" s="51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</row>
    <row r="575" ht="15.75" customHeight="1">
      <c r="A575" s="51"/>
      <c r="B575" s="51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</row>
    <row r="576" ht="15.75" customHeight="1">
      <c r="A576" s="51"/>
      <c r="B576" s="51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</row>
    <row r="577" ht="15.75" customHeight="1">
      <c r="A577" s="51"/>
      <c r="B577" s="51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</row>
    <row r="578" ht="15.75" customHeight="1">
      <c r="A578" s="51"/>
      <c r="B578" s="51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</row>
    <row r="579" ht="15.75" customHeight="1">
      <c r="A579" s="51"/>
      <c r="B579" s="51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</row>
    <row r="580" ht="15.75" customHeight="1">
      <c r="A580" s="51"/>
      <c r="B580" s="51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</row>
    <row r="581" ht="15.75" customHeight="1">
      <c r="A581" s="51"/>
      <c r="B581" s="51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</row>
    <row r="582" ht="15.75" customHeight="1">
      <c r="A582" s="51"/>
      <c r="B582" s="51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</row>
    <row r="583" ht="15.75" customHeight="1">
      <c r="A583" s="51"/>
      <c r="B583" s="51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</row>
    <row r="584" ht="15.75" customHeight="1">
      <c r="A584" s="51"/>
      <c r="B584" s="51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</row>
    <row r="585" ht="15.75" customHeight="1">
      <c r="A585" s="51"/>
      <c r="B585" s="51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</row>
    <row r="586" ht="15.75" customHeight="1">
      <c r="A586" s="51"/>
      <c r="B586" s="51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</row>
    <row r="587" ht="15.75" customHeight="1">
      <c r="A587" s="51"/>
      <c r="B587" s="51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</row>
    <row r="588" ht="15.75" customHeight="1">
      <c r="A588" s="51"/>
      <c r="B588" s="51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</row>
    <row r="589" ht="15.75" customHeight="1">
      <c r="A589" s="51"/>
      <c r="B589" s="51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</row>
    <row r="590" ht="15.75" customHeight="1">
      <c r="A590" s="51"/>
      <c r="B590" s="51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</row>
    <row r="591" ht="15.75" customHeight="1">
      <c r="A591" s="51"/>
      <c r="B591" s="51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</row>
    <row r="592" ht="15.75" customHeight="1">
      <c r="A592" s="51"/>
      <c r="B592" s="51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</row>
    <row r="593" ht="15.75" customHeight="1">
      <c r="A593" s="51"/>
      <c r="B593" s="51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</row>
    <row r="594" ht="15.75" customHeight="1">
      <c r="A594" s="51"/>
      <c r="B594" s="51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</row>
    <row r="595" ht="15.75" customHeight="1">
      <c r="A595" s="51"/>
      <c r="B595" s="51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</row>
    <row r="596" ht="15.75" customHeight="1">
      <c r="A596" s="51"/>
      <c r="B596" s="51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</row>
    <row r="597" ht="15.75" customHeight="1">
      <c r="A597" s="51"/>
      <c r="B597" s="51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</row>
    <row r="598" ht="15.75" customHeight="1">
      <c r="A598" s="51"/>
      <c r="B598" s="51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</row>
    <row r="599" ht="15.75" customHeight="1">
      <c r="A599" s="51"/>
      <c r="B599" s="51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</row>
    <row r="600" ht="15.75" customHeight="1">
      <c r="A600" s="51"/>
      <c r="B600" s="51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</row>
    <row r="601" ht="15.75" customHeight="1">
      <c r="A601" s="51"/>
      <c r="B601" s="51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</row>
    <row r="602" ht="15.75" customHeight="1">
      <c r="A602" s="51"/>
      <c r="B602" s="51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</row>
    <row r="603" ht="15.75" customHeight="1">
      <c r="A603" s="51"/>
      <c r="B603" s="51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</row>
    <row r="604" ht="15.75" customHeight="1">
      <c r="A604" s="51"/>
      <c r="B604" s="51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</row>
    <row r="605" ht="15.75" customHeight="1">
      <c r="A605" s="51"/>
      <c r="B605" s="51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</row>
    <row r="606" ht="15.75" customHeight="1">
      <c r="A606" s="51"/>
      <c r="B606" s="51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</row>
    <row r="607" ht="15.75" customHeight="1">
      <c r="A607" s="51"/>
      <c r="B607" s="51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</row>
    <row r="608" ht="15.75" customHeight="1">
      <c r="A608" s="51"/>
      <c r="B608" s="51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</row>
    <row r="609" ht="15.75" customHeight="1">
      <c r="A609" s="51"/>
      <c r="B609" s="51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</row>
    <row r="610" ht="15.75" customHeight="1">
      <c r="A610" s="51"/>
      <c r="B610" s="51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</row>
    <row r="611" ht="15.75" customHeight="1">
      <c r="A611" s="51"/>
      <c r="B611" s="51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</row>
    <row r="612" ht="15.75" customHeight="1">
      <c r="A612" s="51"/>
      <c r="B612" s="51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</row>
    <row r="613" ht="15.75" customHeight="1">
      <c r="A613" s="51"/>
      <c r="B613" s="51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</row>
    <row r="614" ht="15.75" customHeight="1">
      <c r="A614" s="51"/>
      <c r="B614" s="51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</row>
    <row r="615" ht="15.75" customHeight="1">
      <c r="A615" s="51"/>
      <c r="B615" s="51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</row>
    <row r="616" ht="15.75" customHeight="1">
      <c r="A616" s="51"/>
      <c r="B616" s="51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</row>
    <row r="617" ht="15.75" customHeight="1">
      <c r="A617" s="51"/>
      <c r="B617" s="51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</row>
    <row r="618" ht="15.75" customHeight="1">
      <c r="A618" s="51"/>
      <c r="B618" s="51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</row>
    <row r="619" ht="15.75" customHeight="1">
      <c r="A619" s="51"/>
      <c r="B619" s="51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</row>
    <row r="620" ht="15.75" customHeight="1">
      <c r="A620" s="51"/>
      <c r="B620" s="51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</row>
    <row r="621" ht="15.75" customHeight="1">
      <c r="A621" s="51"/>
      <c r="B621" s="51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</row>
    <row r="622" ht="15.75" customHeight="1">
      <c r="A622" s="51"/>
      <c r="B622" s="51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</row>
    <row r="623" ht="15.75" customHeight="1">
      <c r="A623" s="51"/>
      <c r="B623" s="51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</row>
    <row r="624" ht="15.75" customHeight="1">
      <c r="A624" s="51"/>
      <c r="B624" s="51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</row>
    <row r="625" ht="15.75" customHeight="1">
      <c r="A625" s="51"/>
      <c r="B625" s="51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</row>
    <row r="626" ht="15.75" customHeight="1">
      <c r="A626" s="51"/>
      <c r="B626" s="51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</row>
    <row r="627" ht="15.75" customHeight="1">
      <c r="A627" s="51"/>
      <c r="B627" s="51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</row>
    <row r="628" ht="15.75" customHeight="1">
      <c r="A628" s="51"/>
      <c r="B628" s="51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</row>
    <row r="629" ht="15.75" customHeight="1">
      <c r="A629" s="51"/>
      <c r="B629" s="51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</row>
    <row r="630" ht="15.75" customHeight="1">
      <c r="A630" s="51"/>
      <c r="B630" s="51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</row>
    <row r="631" ht="15.75" customHeight="1">
      <c r="A631" s="51"/>
      <c r="B631" s="51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</row>
    <row r="632" ht="15.75" customHeight="1">
      <c r="A632" s="51"/>
      <c r="B632" s="51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</row>
    <row r="633" ht="15.75" customHeight="1">
      <c r="A633" s="51"/>
      <c r="B633" s="51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</row>
    <row r="634" ht="15.75" customHeight="1">
      <c r="A634" s="51"/>
      <c r="B634" s="51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</row>
    <row r="635" ht="15.75" customHeight="1">
      <c r="A635" s="51"/>
      <c r="B635" s="51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</row>
    <row r="636" ht="15.75" customHeight="1">
      <c r="A636" s="51"/>
      <c r="B636" s="51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</row>
    <row r="637" ht="15.75" customHeight="1">
      <c r="A637" s="51"/>
      <c r="B637" s="51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</row>
    <row r="638" ht="15.75" customHeight="1">
      <c r="A638" s="51"/>
      <c r="B638" s="51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</row>
    <row r="639" ht="15.75" customHeight="1">
      <c r="A639" s="51"/>
      <c r="B639" s="51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</row>
    <row r="640" ht="15.75" customHeight="1">
      <c r="A640" s="51"/>
      <c r="B640" s="51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</row>
    <row r="641" ht="15.75" customHeight="1">
      <c r="A641" s="51"/>
      <c r="B641" s="51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</row>
    <row r="642" ht="15.75" customHeight="1">
      <c r="A642" s="51"/>
      <c r="B642" s="51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</row>
    <row r="643" ht="15.75" customHeight="1">
      <c r="A643" s="51"/>
      <c r="B643" s="51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</row>
    <row r="644" ht="15.75" customHeight="1">
      <c r="A644" s="51"/>
      <c r="B644" s="51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</row>
    <row r="645" ht="15.75" customHeight="1">
      <c r="A645" s="51"/>
      <c r="B645" s="51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</row>
    <row r="646" ht="15.75" customHeight="1">
      <c r="A646" s="51"/>
      <c r="B646" s="51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</row>
    <row r="647" ht="15.75" customHeight="1">
      <c r="A647" s="51"/>
      <c r="B647" s="51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</row>
    <row r="648" ht="15.75" customHeight="1">
      <c r="A648" s="51"/>
      <c r="B648" s="51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</row>
    <row r="649" ht="15.75" customHeight="1">
      <c r="A649" s="51"/>
      <c r="B649" s="51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</row>
    <row r="650" ht="15.75" customHeight="1">
      <c r="A650" s="51"/>
      <c r="B650" s="51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</row>
    <row r="651" ht="15.75" customHeight="1">
      <c r="A651" s="51"/>
      <c r="B651" s="51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</row>
    <row r="652" ht="15.75" customHeight="1">
      <c r="A652" s="51"/>
      <c r="B652" s="51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</row>
    <row r="653" ht="15.75" customHeight="1">
      <c r="A653" s="51"/>
      <c r="B653" s="51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</row>
    <row r="654" ht="15.75" customHeight="1">
      <c r="A654" s="51"/>
      <c r="B654" s="51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</row>
    <row r="655" ht="15.75" customHeight="1">
      <c r="A655" s="51"/>
      <c r="B655" s="51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</row>
    <row r="656" ht="15.75" customHeight="1">
      <c r="A656" s="51"/>
      <c r="B656" s="51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</row>
    <row r="657" ht="15.75" customHeight="1">
      <c r="A657" s="51"/>
      <c r="B657" s="51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</row>
    <row r="658" ht="15.75" customHeight="1">
      <c r="A658" s="51"/>
      <c r="B658" s="51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</row>
    <row r="659" ht="15.75" customHeight="1">
      <c r="A659" s="51"/>
      <c r="B659" s="51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</row>
    <row r="660" ht="15.75" customHeight="1">
      <c r="A660" s="51"/>
      <c r="B660" s="51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</row>
    <row r="661" ht="15.75" customHeight="1">
      <c r="A661" s="51"/>
      <c r="B661" s="51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</row>
    <row r="662" ht="15.75" customHeight="1">
      <c r="A662" s="51"/>
      <c r="B662" s="51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</row>
    <row r="663" ht="15.75" customHeight="1">
      <c r="A663" s="51"/>
      <c r="B663" s="51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</row>
    <row r="664" ht="15.75" customHeight="1">
      <c r="A664" s="51"/>
      <c r="B664" s="51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</row>
    <row r="665" ht="15.75" customHeight="1">
      <c r="A665" s="51"/>
      <c r="B665" s="51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</row>
    <row r="666" ht="15.75" customHeight="1">
      <c r="A666" s="51"/>
      <c r="B666" s="51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</row>
    <row r="667" ht="15.75" customHeight="1">
      <c r="A667" s="51"/>
      <c r="B667" s="51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</row>
    <row r="668" ht="15.75" customHeight="1">
      <c r="A668" s="51"/>
      <c r="B668" s="51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</row>
    <row r="669" ht="15.75" customHeight="1">
      <c r="A669" s="51"/>
      <c r="B669" s="51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</row>
    <row r="670" ht="15.75" customHeight="1">
      <c r="A670" s="51"/>
      <c r="B670" s="51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</row>
    <row r="671" ht="15.75" customHeight="1">
      <c r="A671" s="51"/>
      <c r="B671" s="51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</row>
    <row r="672" ht="15.75" customHeight="1">
      <c r="A672" s="51"/>
      <c r="B672" s="51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</row>
    <row r="673" ht="15.75" customHeight="1">
      <c r="A673" s="51"/>
      <c r="B673" s="51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</row>
    <row r="674" ht="15.75" customHeight="1">
      <c r="A674" s="51"/>
      <c r="B674" s="51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</row>
    <row r="675" ht="15.75" customHeight="1">
      <c r="A675" s="51"/>
      <c r="B675" s="51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</row>
    <row r="676" ht="15.75" customHeight="1">
      <c r="A676" s="51"/>
      <c r="B676" s="51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</row>
    <row r="677" ht="15.75" customHeight="1">
      <c r="A677" s="51"/>
      <c r="B677" s="51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</row>
    <row r="678" ht="15.75" customHeight="1">
      <c r="A678" s="51"/>
      <c r="B678" s="51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</row>
    <row r="679" ht="15.75" customHeight="1">
      <c r="A679" s="51"/>
      <c r="B679" s="51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</row>
    <row r="680" ht="15.75" customHeight="1">
      <c r="A680" s="51"/>
      <c r="B680" s="51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</row>
    <row r="681" ht="15.75" customHeight="1">
      <c r="A681" s="51"/>
      <c r="B681" s="51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</row>
    <row r="682" ht="15.75" customHeight="1">
      <c r="A682" s="51"/>
      <c r="B682" s="51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</row>
    <row r="683" ht="15.75" customHeight="1">
      <c r="A683" s="51"/>
      <c r="B683" s="51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</row>
    <row r="684" ht="15.75" customHeight="1">
      <c r="A684" s="51"/>
      <c r="B684" s="51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</row>
    <row r="685" ht="15.75" customHeight="1">
      <c r="A685" s="51"/>
      <c r="B685" s="51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</row>
    <row r="686" ht="15.75" customHeight="1">
      <c r="A686" s="51"/>
      <c r="B686" s="51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</row>
    <row r="687" ht="15.75" customHeight="1">
      <c r="A687" s="51"/>
      <c r="B687" s="51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</row>
    <row r="688" ht="15.75" customHeight="1">
      <c r="A688" s="51"/>
      <c r="B688" s="51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</row>
    <row r="689" ht="15.75" customHeight="1">
      <c r="A689" s="51"/>
      <c r="B689" s="51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</row>
    <row r="690" ht="15.75" customHeight="1">
      <c r="A690" s="51"/>
      <c r="B690" s="51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</row>
    <row r="691" ht="15.75" customHeight="1">
      <c r="A691" s="51"/>
      <c r="B691" s="51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</row>
    <row r="692" ht="15.75" customHeight="1">
      <c r="A692" s="51"/>
      <c r="B692" s="51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</row>
    <row r="693" ht="15.75" customHeight="1">
      <c r="A693" s="51"/>
      <c r="B693" s="51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</row>
    <row r="694" ht="15.75" customHeight="1">
      <c r="A694" s="51"/>
      <c r="B694" s="51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</row>
    <row r="695" ht="15.75" customHeight="1">
      <c r="A695" s="51"/>
      <c r="B695" s="51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</row>
    <row r="696" ht="15.75" customHeight="1">
      <c r="A696" s="51"/>
      <c r="B696" s="51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</row>
    <row r="697" ht="15.75" customHeight="1">
      <c r="A697" s="51"/>
      <c r="B697" s="51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</row>
    <row r="698" ht="15.75" customHeight="1">
      <c r="A698" s="51"/>
      <c r="B698" s="51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</row>
    <row r="699" ht="15.75" customHeight="1">
      <c r="A699" s="51"/>
      <c r="B699" s="51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</row>
    <row r="700" ht="15.75" customHeight="1">
      <c r="A700" s="51"/>
      <c r="B700" s="51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</row>
    <row r="701" ht="15.75" customHeight="1">
      <c r="A701" s="51"/>
      <c r="B701" s="51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</row>
    <row r="702" ht="15.75" customHeight="1">
      <c r="A702" s="51"/>
      <c r="B702" s="51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</row>
    <row r="703" ht="15.75" customHeight="1">
      <c r="A703" s="51"/>
      <c r="B703" s="51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</row>
    <row r="704" ht="15.75" customHeight="1">
      <c r="A704" s="51"/>
      <c r="B704" s="51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</row>
    <row r="705" ht="15.75" customHeight="1">
      <c r="A705" s="51"/>
      <c r="B705" s="51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</row>
    <row r="706" ht="15.75" customHeight="1">
      <c r="A706" s="51"/>
      <c r="B706" s="51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</row>
    <row r="707" ht="15.75" customHeight="1">
      <c r="A707" s="51"/>
      <c r="B707" s="51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</row>
    <row r="708" ht="15.75" customHeight="1">
      <c r="A708" s="51"/>
      <c r="B708" s="51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</row>
    <row r="709" ht="15.75" customHeight="1">
      <c r="A709" s="51"/>
      <c r="B709" s="51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</row>
    <row r="710" ht="15.75" customHeight="1">
      <c r="A710" s="51"/>
      <c r="B710" s="51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</row>
    <row r="711" ht="15.75" customHeight="1">
      <c r="A711" s="51"/>
      <c r="B711" s="51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</row>
    <row r="712" ht="15.75" customHeight="1">
      <c r="A712" s="51"/>
      <c r="B712" s="51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</row>
    <row r="713" ht="15.75" customHeight="1">
      <c r="A713" s="51"/>
      <c r="B713" s="51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</row>
    <row r="714" ht="15.75" customHeight="1">
      <c r="A714" s="51"/>
      <c r="B714" s="51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</row>
    <row r="715" ht="15.75" customHeight="1">
      <c r="A715" s="51"/>
      <c r="B715" s="51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</row>
    <row r="716" ht="15.75" customHeight="1">
      <c r="A716" s="51"/>
      <c r="B716" s="51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</row>
    <row r="717" ht="15.75" customHeight="1">
      <c r="A717" s="51"/>
      <c r="B717" s="51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</row>
    <row r="718" ht="15.75" customHeight="1">
      <c r="A718" s="51"/>
      <c r="B718" s="51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</row>
    <row r="719" ht="15.75" customHeight="1">
      <c r="A719" s="51"/>
      <c r="B719" s="51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</row>
    <row r="720" ht="15.75" customHeight="1">
      <c r="A720" s="51"/>
      <c r="B720" s="51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</row>
    <row r="721" ht="15.75" customHeight="1">
      <c r="A721" s="51"/>
      <c r="B721" s="51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</row>
    <row r="722" ht="15.75" customHeight="1">
      <c r="A722" s="51"/>
      <c r="B722" s="51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</row>
    <row r="723" ht="15.75" customHeight="1">
      <c r="A723" s="51"/>
      <c r="B723" s="51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</row>
    <row r="724" ht="15.75" customHeight="1">
      <c r="A724" s="51"/>
      <c r="B724" s="51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</row>
    <row r="725" ht="15.75" customHeight="1">
      <c r="A725" s="51"/>
      <c r="B725" s="51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</row>
    <row r="726" ht="15.75" customHeight="1">
      <c r="A726" s="51"/>
      <c r="B726" s="51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</row>
    <row r="727" ht="15.75" customHeight="1">
      <c r="A727" s="51"/>
      <c r="B727" s="51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</row>
    <row r="728" ht="15.75" customHeight="1">
      <c r="A728" s="51"/>
      <c r="B728" s="51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</row>
    <row r="729" ht="15.75" customHeight="1">
      <c r="A729" s="51"/>
      <c r="B729" s="51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</row>
    <row r="730" ht="15.75" customHeight="1">
      <c r="A730" s="51"/>
      <c r="B730" s="51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</row>
    <row r="731" ht="15.75" customHeight="1">
      <c r="A731" s="51"/>
      <c r="B731" s="51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</row>
    <row r="732" ht="15.75" customHeight="1">
      <c r="A732" s="51"/>
      <c r="B732" s="51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</row>
    <row r="733" ht="15.75" customHeight="1">
      <c r="A733" s="51"/>
      <c r="B733" s="51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</row>
    <row r="734" ht="15.75" customHeight="1">
      <c r="A734" s="51"/>
      <c r="B734" s="51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</row>
    <row r="735" ht="15.75" customHeight="1">
      <c r="A735" s="51"/>
      <c r="B735" s="51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</row>
    <row r="736" ht="15.75" customHeight="1">
      <c r="A736" s="51"/>
      <c r="B736" s="51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</row>
    <row r="737" ht="15.75" customHeight="1">
      <c r="A737" s="51"/>
      <c r="B737" s="51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</row>
    <row r="738" ht="15.75" customHeight="1">
      <c r="A738" s="51"/>
      <c r="B738" s="51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</row>
    <row r="739" ht="15.75" customHeight="1">
      <c r="A739" s="51"/>
      <c r="B739" s="51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</row>
    <row r="740" ht="15.75" customHeight="1">
      <c r="A740" s="51"/>
      <c r="B740" s="51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</row>
    <row r="741" ht="15.75" customHeight="1">
      <c r="A741" s="51"/>
      <c r="B741" s="51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</row>
    <row r="742" ht="15.75" customHeight="1">
      <c r="A742" s="51"/>
      <c r="B742" s="51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</row>
    <row r="743" ht="15.75" customHeight="1">
      <c r="A743" s="51"/>
      <c r="B743" s="51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</row>
    <row r="744" ht="15.75" customHeight="1">
      <c r="A744" s="51"/>
      <c r="B744" s="51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</row>
    <row r="745" ht="15.75" customHeight="1">
      <c r="A745" s="51"/>
      <c r="B745" s="51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</row>
    <row r="746" ht="15.75" customHeight="1">
      <c r="A746" s="51"/>
      <c r="B746" s="51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</row>
    <row r="747" ht="15.75" customHeight="1">
      <c r="A747" s="51"/>
      <c r="B747" s="51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</row>
    <row r="748" ht="15.75" customHeight="1">
      <c r="A748" s="51"/>
      <c r="B748" s="51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</row>
    <row r="749" ht="15.75" customHeight="1">
      <c r="A749" s="51"/>
      <c r="B749" s="51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</row>
    <row r="750" ht="15.75" customHeight="1">
      <c r="A750" s="51"/>
      <c r="B750" s="51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</row>
    <row r="751" ht="15.75" customHeight="1">
      <c r="A751" s="51"/>
      <c r="B751" s="51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</row>
    <row r="752" ht="15.75" customHeight="1">
      <c r="A752" s="51"/>
      <c r="B752" s="51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</row>
    <row r="753" ht="15.75" customHeight="1">
      <c r="A753" s="51"/>
      <c r="B753" s="51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</row>
    <row r="754" ht="15.75" customHeight="1">
      <c r="A754" s="51"/>
      <c r="B754" s="51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</row>
    <row r="755" ht="15.75" customHeight="1">
      <c r="A755" s="51"/>
      <c r="B755" s="51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</row>
    <row r="756" ht="15.75" customHeight="1">
      <c r="A756" s="51"/>
      <c r="B756" s="51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</row>
    <row r="757" ht="15.75" customHeight="1">
      <c r="A757" s="51"/>
      <c r="B757" s="51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</row>
    <row r="758" ht="15.75" customHeight="1">
      <c r="A758" s="51"/>
      <c r="B758" s="51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</row>
    <row r="759" ht="15.75" customHeight="1">
      <c r="A759" s="51"/>
      <c r="B759" s="51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</row>
    <row r="760" ht="15.75" customHeight="1">
      <c r="A760" s="51"/>
      <c r="B760" s="51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</row>
    <row r="761" ht="15.75" customHeight="1">
      <c r="A761" s="51"/>
      <c r="B761" s="51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</row>
    <row r="762" ht="15.75" customHeight="1">
      <c r="A762" s="51"/>
      <c r="B762" s="51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</row>
    <row r="763" ht="15.75" customHeight="1">
      <c r="A763" s="51"/>
      <c r="B763" s="51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</row>
    <row r="764" ht="15.75" customHeight="1">
      <c r="A764" s="51"/>
      <c r="B764" s="51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</row>
    <row r="765" ht="15.75" customHeight="1">
      <c r="A765" s="51"/>
      <c r="B765" s="51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</row>
    <row r="766" ht="15.75" customHeight="1">
      <c r="A766" s="51"/>
      <c r="B766" s="51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</row>
    <row r="767" ht="15.75" customHeight="1">
      <c r="A767" s="51"/>
      <c r="B767" s="51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</row>
    <row r="768" ht="15.75" customHeight="1">
      <c r="A768" s="51"/>
      <c r="B768" s="51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</row>
    <row r="769" ht="15.75" customHeight="1">
      <c r="A769" s="51"/>
      <c r="B769" s="51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</row>
    <row r="770" ht="15.75" customHeight="1">
      <c r="A770" s="51"/>
      <c r="B770" s="51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</row>
    <row r="771" ht="15.75" customHeight="1">
      <c r="A771" s="51"/>
      <c r="B771" s="51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</row>
    <row r="772" ht="15.75" customHeight="1">
      <c r="A772" s="51"/>
      <c r="B772" s="51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</row>
    <row r="773" ht="15.75" customHeight="1">
      <c r="A773" s="51"/>
      <c r="B773" s="51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</row>
    <row r="774" ht="15.75" customHeight="1">
      <c r="A774" s="51"/>
      <c r="B774" s="51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</row>
    <row r="775" ht="15.75" customHeight="1">
      <c r="A775" s="51"/>
      <c r="B775" s="51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</row>
    <row r="776" ht="15.75" customHeight="1">
      <c r="A776" s="51"/>
      <c r="B776" s="51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</row>
    <row r="777" ht="15.75" customHeight="1">
      <c r="A777" s="51"/>
      <c r="B777" s="51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</row>
    <row r="778" ht="15.75" customHeight="1">
      <c r="A778" s="51"/>
      <c r="B778" s="51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</row>
    <row r="779" ht="15.75" customHeight="1">
      <c r="A779" s="51"/>
      <c r="B779" s="51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</row>
    <row r="780" ht="15.75" customHeight="1">
      <c r="A780" s="51"/>
      <c r="B780" s="51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</row>
    <row r="781" ht="15.75" customHeight="1">
      <c r="A781" s="51"/>
      <c r="B781" s="51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</row>
    <row r="782" ht="15.75" customHeight="1">
      <c r="A782" s="51"/>
      <c r="B782" s="51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</row>
    <row r="783" ht="15.75" customHeight="1">
      <c r="A783" s="51"/>
      <c r="B783" s="51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</row>
    <row r="784" ht="15.75" customHeight="1">
      <c r="A784" s="51"/>
      <c r="B784" s="51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</row>
    <row r="785" ht="15.75" customHeight="1">
      <c r="A785" s="51"/>
      <c r="B785" s="51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</row>
    <row r="786" ht="15.75" customHeight="1">
      <c r="A786" s="51"/>
      <c r="B786" s="51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</row>
    <row r="787" ht="15.75" customHeight="1">
      <c r="A787" s="51"/>
      <c r="B787" s="51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</row>
    <row r="788" ht="15.75" customHeight="1">
      <c r="A788" s="51"/>
      <c r="B788" s="51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</row>
    <row r="789" ht="15.75" customHeight="1">
      <c r="A789" s="51"/>
      <c r="B789" s="51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</row>
    <row r="790" ht="15.75" customHeight="1">
      <c r="A790" s="51"/>
      <c r="B790" s="51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</row>
    <row r="791" ht="15.75" customHeight="1">
      <c r="A791" s="51"/>
      <c r="B791" s="51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</row>
    <row r="792" ht="15.75" customHeight="1">
      <c r="A792" s="51"/>
      <c r="B792" s="51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</row>
    <row r="793" ht="15.75" customHeight="1">
      <c r="A793" s="51"/>
      <c r="B793" s="51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</row>
    <row r="794" ht="15.75" customHeight="1">
      <c r="A794" s="51"/>
      <c r="B794" s="51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</row>
    <row r="795" ht="15.75" customHeight="1">
      <c r="A795" s="51"/>
      <c r="B795" s="51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</row>
    <row r="796" ht="15.75" customHeight="1">
      <c r="A796" s="51"/>
      <c r="B796" s="51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</row>
    <row r="797" ht="15.75" customHeight="1">
      <c r="A797" s="51"/>
      <c r="B797" s="51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</row>
    <row r="798" ht="15.75" customHeight="1">
      <c r="A798" s="51"/>
      <c r="B798" s="51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</row>
    <row r="799" ht="15.75" customHeight="1">
      <c r="A799" s="51"/>
      <c r="B799" s="51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</row>
    <row r="800" ht="15.75" customHeight="1">
      <c r="A800" s="51"/>
      <c r="B800" s="51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</row>
    <row r="801" ht="15.75" customHeight="1">
      <c r="A801" s="51"/>
      <c r="B801" s="51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</row>
    <row r="802" ht="15.75" customHeight="1">
      <c r="A802" s="51"/>
      <c r="B802" s="51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</row>
    <row r="803" ht="15.75" customHeight="1">
      <c r="A803" s="51"/>
      <c r="B803" s="51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</row>
    <row r="804" ht="15.75" customHeight="1">
      <c r="A804" s="51"/>
      <c r="B804" s="51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</row>
    <row r="805" ht="15.75" customHeight="1">
      <c r="A805" s="51"/>
      <c r="B805" s="51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</row>
    <row r="806" ht="15.75" customHeight="1">
      <c r="A806" s="51"/>
      <c r="B806" s="51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</row>
    <row r="807" ht="15.75" customHeight="1">
      <c r="A807" s="51"/>
      <c r="B807" s="51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</row>
    <row r="808" ht="15.75" customHeight="1">
      <c r="A808" s="51"/>
      <c r="B808" s="51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</row>
    <row r="809" ht="15.75" customHeight="1">
      <c r="A809" s="51"/>
      <c r="B809" s="51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</row>
    <row r="810" ht="15.75" customHeight="1">
      <c r="A810" s="51"/>
      <c r="B810" s="51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</row>
    <row r="811" ht="15.75" customHeight="1">
      <c r="A811" s="51"/>
      <c r="B811" s="51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</row>
    <row r="812" ht="15.75" customHeight="1">
      <c r="A812" s="51"/>
      <c r="B812" s="51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</row>
    <row r="813" ht="15.75" customHeight="1">
      <c r="A813" s="51"/>
      <c r="B813" s="51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</row>
    <row r="814" ht="15.75" customHeight="1">
      <c r="A814" s="51"/>
      <c r="B814" s="51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</row>
    <row r="815" ht="15.75" customHeight="1">
      <c r="A815" s="51"/>
      <c r="B815" s="51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</row>
    <row r="816" ht="15.75" customHeight="1">
      <c r="A816" s="51"/>
      <c r="B816" s="51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</row>
    <row r="817" ht="15.75" customHeight="1">
      <c r="A817" s="51"/>
      <c r="B817" s="51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</row>
    <row r="818" ht="15.75" customHeight="1">
      <c r="A818" s="51"/>
      <c r="B818" s="51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</row>
    <row r="819" ht="15.75" customHeight="1">
      <c r="A819" s="51"/>
      <c r="B819" s="51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</row>
    <row r="820" ht="15.75" customHeight="1">
      <c r="A820" s="51"/>
      <c r="B820" s="51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</row>
    <row r="821" ht="15.75" customHeight="1">
      <c r="A821" s="51"/>
      <c r="B821" s="51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</row>
    <row r="822" ht="15.75" customHeight="1">
      <c r="A822" s="51"/>
      <c r="B822" s="51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</row>
    <row r="823" ht="15.75" customHeight="1">
      <c r="A823" s="51"/>
      <c r="B823" s="51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</row>
    <row r="824" ht="15.75" customHeight="1">
      <c r="A824" s="51"/>
      <c r="B824" s="51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</row>
    <row r="825" ht="15.75" customHeight="1">
      <c r="A825" s="51"/>
      <c r="B825" s="51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</row>
    <row r="826" ht="15.75" customHeight="1">
      <c r="A826" s="51"/>
      <c r="B826" s="51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</row>
    <row r="827" ht="15.75" customHeight="1">
      <c r="A827" s="51"/>
      <c r="B827" s="51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</row>
    <row r="828" ht="15.75" customHeight="1">
      <c r="A828" s="51"/>
      <c r="B828" s="51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</row>
    <row r="829" ht="15.75" customHeight="1">
      <c r="A829" s="51"/>
      <c r="B829" s="51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</row>
    <row r="830" ht="15.75" customHeight="1">
      <c r="A830" s="51"/>
      <c r="B830" s="51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</row>
    <row r="831" ht="15.75" customHeight="1">
      <c r="A831" s="51"/>
      <c r="B831" s="51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</row>
    <row r="832" ht="15.75" customHeight="1">
      <c r="A832" s="51"/>
      <c r="B832" s="51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</row>
    <row r="833" ht="15.75" customHeight="1">
      <c r="A833" s="51"/>
      <c r="B833" s="51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</row>
    <row r="834" ht="15.75" customHeight="1">
      <c r="A834" s="51"/>
      <c r="B834" s="51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</row>
    <row r="835" ht="15.75" customHeight="1">
      <c r="A835" s="51"/>
      <c r="B835" s="51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</row>
    <row r="836" ht="15.75" customHeight="1">
      <c r="A836" s="51"/>
      <c r="B836" s="51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</row>
    <row r="837" ht="15.75" customHeight="1">
      <c r="A837" s="51"/>
      <c r="B837" s="51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</row>
    <row r="838" ht="15.75" customHeight="1">
      <c r="A838" s="51"/>
      <c r="B838" s="51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</row>
    <row r="839" ht="15.75" customHeight="1">
      <c r="A839" s="51"/>
      <c r="B839" s="51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</row>
    <row r="840" ht="15.75" customHeight="1">
      <c r="A840" s="51"/>
      <c r="B840" s="51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</row>
    <row r="841" ht="15.75" customHeight="1">
      <c r="A841" s="51"/>
      <c r="B841" s="51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</row>
    <row r="842" ht="15.75" customHeight="1">
      <c r="A842" s="51"/>
      <c r="B842" s="51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</row>
    <row r="843" ht="15.75" customHeight="1">
      <c r="A843" s="51"/>
      <c r="B843" s="51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</row>
    <row r="844" ht="15.75" customHeight="1">
      <c r="A844" s="51"/>
      <c r="B844" s="51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</row>
    <row r="845" ht="15.75" customHeight="1">
      <c r="A845" s="51"/>
      <c r="B845" s="51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</row>
    <row r="846" ht="15.75" customHeight="1">
      <c r="A846" s="51"/>
      <c r="B846" s="51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</row>
    <row r="847" ht="15.75" customHeight="1">
      <c r="A847" s="51"/>
      <c r="B847" s="51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</row>
    <row r="848" ht="15.75" customHeight="1">
      <c r="A848" s="51"/>
      <c r="B848" s="51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</row>
    <row r="849" ht="15.75" customHeight="1">
      <c r="A849" s="51"/>
      <c r="B849" s="51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</row>
    <row r="850" ht="15.75" customHeight="1">
      <c r="A850" s="51"/>
      <c r="B850" s="51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</row>
    <row r="851" ht="15.75" customHeight="1">
      <c r="A851" s="51"/>
      <c r="B851" s="51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</row>
    <row r="852" ht="15.75" customHeight="1">
      <c r="A852" s="51"/>
      <c r="B852" s="51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</row>
    <row r="853" ht="15.75" customHeight="1">
      <c r="A853" s="51"/>
      <c r="B853" s="51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</row>
    <row r="854" ht="15.75" customHeight="1">
      <c r="A854" s="51"/>
      <c r="B854" s="51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</row>
    <row r="855" ht="15.75" customHeight="1">
      <c r="A855" s="51"/>
      <c r="B855" s="51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</row>
    <row r="856" ht="15.75" customHeight="1">
      <c r="A856" s="51"/>
      <c r="B856" s="51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</row>
    <row r="857" ht="15.75" customHeight="1">
      <c r="A857" s="51"/>
      <c r="B857" s="51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</row>
    <row r="858" ht="15.75" customHeight="1">
      <c r="A858" s="51"/>
      <c r="B858" s="51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</row>
    <row r="859" ht="15.75" customHeight="1">
      <c r="A859" s="51"/>
      <c r="B859" s="51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</row>
    <row r="860" ht="15.75" customHeight="1">
      <c r="A860" s="51"/>
      <c r="B860" s="51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</row>
    <row r="861" ht="15.75" customHeight="1">
      <c r="A861" s="51"/>
      <c r="B861" s="51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</row>
    <row r="862" ht="15.75" customHeight="1">
      <c r="A862" s="51"/>
      <c r="B862" s="51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</row>
    <row r="863" ht="15.75" customHeight="1">
      <c r="A863" s="51"/>
      <c r="B863" s="51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</row>
    <row r="864" ht="15.75" customHeight="1">
      <c r="A864" s="51"/>
      <c r="B864" s="51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</row>
    <row r="865" ht="15.75" customHeight="1">
      <c r="A865" s="51"/>
      <c r="B865" s="51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</row>
    <row r="866" ht="15.75" customHeight="1">
      <c r="A866" s="51"/>
      <c r="B866" s="51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</row>
    <row r="867" ht="15.75" customHeight="1">
      <c r="A867" s="51"/>
      <c r="B867" s="51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</row>
    <row r="868" ht="15.75" customHeight="1">
      <c r="A868" s="51"/>
      <c r="B868" s="51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</row>
    <row r="869" ht="15.75" customHeight="1">
      <c r="A869" s="51"/>
      <c r="B869" s="51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</row>
    <row r="870" ht="15.75" customHeight="1">
      <c r="A870" s="51"/>
      <c r="B870" s="51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</row>
    <row r="871" ht="15.75" customHeight="1">
      <c r="A871" s="51"/>
      <c r="B871" s="51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</row>
    <row r="872" ht="15.75" customHeight="1">
      <c r="A872" s="51"/>
      <c r="B872" s="51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</row>
    <row r="873" ht="15.75" customHeight="1">
      <c r="A873" s="51"/>
      <c r="B873" s="51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</row>
    <row r="874" ht="15.75" customHeight="1">
      <c r="A874" s="51"/>
      <c r="B874" s="51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</row>
    <row r="875" ht="15.75" customHeight="1">
      <c r="A875" s="51"/>
      <c r="B875" s="51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</row>
    <row r="876" ht="15.75" customHeight="1">
      <c r="A876" s="51"/>
      <c r="B876" s="51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</row>
    <row r="877" ht="15.75" customHeight="1">
      <c r="A877" s="51"/>
      <c r="B877" s="51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</row>
    <row r="878" ht="15.75" customHeight="1">
      <c r="A878" s="51"/>
      <c r="B878" s="51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</row>
    <row r="879" ht="15.75" customHeight="1">
      <c r="A879" s="51"/>
      <c r="B879" s="51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</row>
    <row r="880" ht="15.75" customHeight="1">
      <c r="A880" s="51"/>
      <c r="B880" s="51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</row>
    <row r="881" ht="15.75" customHeight="1">
      <c r="A881" s="51"/>
      <c r="B881" s="51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</row>
    <row r="882" ht="15.75" customHeight="1">
      <c r="A882" s="51"/>
      <c r="B882" s="51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</row>
    <row r="883" ht="15.75" customHeight="1">
      <c r="A883" s="51"/>
      <c r="B883" s="51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</row>
    <row r="884" ht="15.75" customHeight="1">
      <c r="A884" s="51"/>
      <c r="B884" s="51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</row>
    <row r="885" ht="15.75" customHeight="1">
      <c r="A885" s="51"/>
      <c r="B885" s="51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</row>
    <row r="886" ht="15.75" customHeight="1">
      <c r="A886" s="51"/>
      <c r="B886" s="51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</row>
    <row r="887" ht="15.75" customHeight="1">
      <c r="A887" s="51"/>
      <c r="B887" s="51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</row>
    <row r="888" ht="15.75" customHeight="1">
      <c r="A888" s="51"/>
      <c r="B888" s="51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</row>
    <row r="889" ht="15.75" customHeight="1">
      <c r="A889" s="51"/>
      <c r="B889" s="51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</row>
    <row r="890" ht="15.75" customHeight="1">
      <c r="A890" s="51"/>
      <c r="B890" s="51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</row>
    <row r="891" ht="15.75" customHeight="1">
      <c r="A891" s="51"/>
      <c r="B891" s="51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</row>
    <row r="892" ht="15.75" customHeight="1">
      <c r="A892" s="51"/>
      <c r="B892" s="51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</row>
    <row r="893" ht="15.75" customHeight="1">
      <c r="A893" s="51"/>
      <c r="B893" s="51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</row>
    <row r="894" ht="15.75" customHeight="1">
      <c r="A894" s="51"/>
      <c r="B894" s="51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</row>
    <row r="895" ht="15.75" customHeight="1">
      <c r="A895" s="51"/>
      <c r="B895" s="51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</row>
    <row r="896" ht="15.75" customHeight="1">
      <c r="A896" s="51"/>
      <c r="B896" s="51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</row>
    <row r="897" ht="15.75" customHeight="1">
      <c r="A897" s="51"/>
      <c r="B897" s="51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</row>
    <row r="898" ht="15.75" customHeight="1">
      <c r="A898" s="51"/>
      <c r="B898" s="51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</row>
    <row r="899" ht="15.75" customHeight="1">
      <c r="A899" s="51"/>
      <c r="B899" s="51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</row>
    <row r="900" ht="15.75" customHeight="1">
      <c r="A900" s="51"/>
      <c r="B900" s="51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</row>
    <row r="901" ht="15.75" customHeight="1">
      <c r="A901" s="51"/>
      <c r="B901" s="51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</row>
    <row r="902" ht="15.75" customHeight="1">
      <c r="A902" s="51"/>
      <c r="B902" s="51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</row>
    <row r="903" ht="15.75" customHeight="1">
      <c r="A903" s="51"/>
      <c r="B903" s="51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</row>
    <row r="904" ht="15.75" customHeight="1">
      <c r="A904" s="51"/>
      <c r="B904" s="51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</row>
    <row r="905" ht="15.75" customHeight="1">
      <c r="A905" s="51"/>
      <c r="B905" s="51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</row>
    <row r="906" ht="15.75" customHeight="1">
      <c r="A906" s="51"/>
      <c r="B906" s="51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</row>
    <row r="907" ht="15.75" customHeight="1">
      <c r="A907" s="51"/>
      <c r="B907" s="51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</row>
    <row r="908" ht="15.75" customHeight="1">
      <c r="A908" s="51"/>
      <c r="B908" s="51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</row>
    <row r="909" ht="15.75" customHeight="1">
      <c r="A909" s="51"/>
      <c r="B909" s="51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</row>
    <row r="910" ht="15.75" customHeight="1">
      <c r="A910" s="51"/>
      <c r="B910" s="51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</row>
    <row r="911" ht="15.75" customHeight="1">
      <c r="A911" s="51"/>
      <c r="B911" s="51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</row>
    <row r="912" ht="15.75" customHeight="1">
      <c r="A912" s="51"/>
      <c r="B912" s="51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</row>
    <row r="913" ht="15.75" customHeight="1">
      <c r="A913" s="51"/>
      <c r="B913" s="51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</row>
    <row r="914" ht="15.75" customHeight="1">
      <c r="A914" s="51"/>
      <c r="B914" s="51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</row>
    <row r="915" ht="15.75" customHeight="1">
      <c r="A915" s="51"/>
      <c r="B915" s="51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</row>
    <row r="916" ht="15.75" customHeight="1">
      <c r="A916" s="51"/>
      <c r="B916" s="51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</row>
    <row r="917" ht="15.75" customHeight="1">
      <c r="A917" s="51"/>
      <c r="B917" s="51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</row>
    <row r="918" ht="15.75" customHeight="1">
      <c r="A918" s="51"/>
      <c r="B918" s="51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</row>
    <row r="919" ht="15.75" customHeight="1">
      <c r="A919" s="51"/>
      <c r="B919" s="51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</row>
    <row r="920" ht="15.75" customHeight="1">
      <c r="A920" s="51"/>
      <c r="B920" s="51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</row>
    <row r="921" ht="15.75" customHeight="1">
      <c r="A921" s="51"/>
      <c r="B921" s="51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</row>
    <row r="922" ht="15.75" customHeight="1">
      <c r="A922" s="51"/>
      <c r="B922" s="51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</row>
    <row r="923" ht="15.75" customHeight="1">
      <c r="A923" s="51"/>
      <c r="B923" s="51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</row>
    <row r="924" ht="15.75" customHeight="1">
      <c r="A924" s="51"/>
      <c r="B924" s="51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</row>
    <row r="925" ht="15.75" customHeight="1">
      <c r="A925" s="51"/>
      <c r="B925" s="51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</row>
    <row r="926" ht="15.75" customHeight="1">
      <c r="A926" s="51"/>
      <c r="B926" s="51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</row>
    <row r="927" ht="15.75" customHeight="1">
      <c r="A927" s="51"/>
      <c r="B927" s="51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</row>
    <row r="928" ht="15.75" customHeight="1">
      <c r="A928" s="51"/>
      <c r="B928" s="51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</row>
    <row r="929" ht="15.75" customHeight="1">
      <c r="A929" s="51"/>
      <c r="B929" s="51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</row>
    <row r="930" ht="15.75" customHeight="1">
      <c r="A930" s="51"/>
      <c r="B930" s="51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</row>
    <row r="931" ht="15.75" customHeight="1">
      <c r="A931" s="51"/>
      <c r="B931" s="51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</row>
    <row r="932" ht="15.75" customHeight="1">
      <c r="A932" s="51"/>
      <c r="B932" s="51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</row>
    <row r="933" ht="15.75" customHeight="1">
      <c r="A933" s="51"/>
      <c r="B933" s="51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</row>
    <row r="934" ht="15.75" customHeight="1">
      <c r="A934" s="51"/>
      <c r="B934" s="51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</row>
    <row r="935" ht="15.75" customHeight="1">
      <c r="A935" s="51"/>
      <c r="B935" s="51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</row>
    <row r="936" ht="15.75" customHeight="1">
      <c r="A936" s="51"/>
      <c r="B936" s="51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</row>
    <row r="937" ht="15.75" customHeight="1">
      <c r="A937" s="51"/>
      <c r="B937" s="51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</row>
    <row r="938" ht="15.75" customHeight="1">
      <c r="A938" s="51"/>
      <c r="B938" s="51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</row>
    <row r="939" ht="15.75" customHeight="1">
      <c r="A939" s="51"/>
      <c r="B939" s="51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</row>
    <row r="940" ht="15.75" customHeight="1">
      <c r="A940" s="51"/>
      <c r="B940" s="51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</row>
    <row r="941" ht="15.75" customHeight="1">
      <c r="A941" s="51"/>
      <c r="B941" s="51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</row>
    <row r="942" ht="15.75" customHeight="1">
      <c r="A942" s="51"/>
      <c r="B942" s="51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</row>
    <row r="943" ht="15.75" customHeight="1">
      <c r="A943" s="51"/>
      <c r="B943" s="51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</row>
    <row r="944" ht="15.75" customHeight="1">
      <c r="A944" s="51"/>
      <c r="B944" s="51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</row>
    <row r="945" ht="15.75" customHeight="1">
      <c r="A945" s="51"/>
      <c r="B945" s="51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</row>
    <row r="946" ht="15.75" customHeight="1">
      <c r="A946" s="51"/>
      <c r="B946" s="51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</row>
    <row r="947" ht="15.75" customHeight="1">
      <c r="A947" s="51"/>
      <c r="B947" s="51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</row>
    <row r="948" ht="15.75" customHeight="1">
      <c r="A948" s="51"/>
      <c r="B948" s="51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</row>
    <row r="949" ht="15.75" customHeight="1">
      <c r="A949" s="51"/>
      <c r="B949" s="51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</row>
    <row r="950" ht="15.75" customHeight="1">
      <c r="A950" s="51"/>
      <c r="B950" s="51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</row>
    <row r="951" ht="15.75" customHeight="1">
      <c r="A951" s="51"/>
      <c r="B951" s="51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</row>
    <row r="952" ht="15.75" customHeight="1">
      <c r="A952" s="51"/>
      <c r="B952" s="51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</row>
    <row r="953" ht="15.75" customHeight="1">
      <c r="A953" s="51"/>
      <c r="B953" s="51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</row>
    <row r="954" ht="15.75" customHeight="1">
      <c r="A954" s="51"/>
      <c r="B954" s="51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</row>
    <row r="955" ht="15.75" customHeight="1">
      <c r="A955" s="51"/>
      <c r="B955" s="51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</row>
    <row r="956" ht="15.75" customHeight="1">
      <c r="A956" s="51"/>
      <c r="B956" s="51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</row>
    <row r="957" ht="15.75" customHeight="1">
      <c r="A957" s="51"/>
      <c r="B957" s="51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</row>
    <row r="958" ht="15.75" customHeight="1">
      <c r="A958" s="51"/>
      <c r="B958" s="51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</row>
    <row r="959" ht="15.75" customHeight="1">
      <c r="A959" s="51"/>
      <c r="B959" s="51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</row>
    <row r="960" ht="15.75" customHeight="1">
      <c r="A960" s="51"/>
      <c r="B960" s="51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</row>
    <row r="961" ht="15.75" customHeight="1">
      <c r="A961" s="51"/>
      <c r="B961" s="51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</row>
    <row r="962" ht="15.75" customHeight="1">
      <c r="A962" s="51"/>
      <c r="B962" s="51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</row>
    <row r="963" ht="15.75" customHeight="1">
      <c r="A963" s="51"/>
      <c r="B963" s="51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</row>
    <row r="964" ht="15.75" customHeight="1">
      <c r="A964" s="51"/>
      <c r="B964" s="51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</row>
    <row r="965" ht="15.75" customHeight="1">
      <c r="A965" s="51"/>
      <c r="B965" s="51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</row>
    <row r="966" ht="15.75" customHeight="1">
      <c r="A966" s="51"/>
      <c r="B966" s="51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</row>
    <row r="967" ht="15.75" customHeight="1">
      <c r="A967" s="51"/>
      <c r="B967" s="51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</row>
    <row r="968" ht="15.75" customHeight="1">
      <c r="A968" s="51"/>
      <c r="B968" s="51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</row>
    <row r="969" ht="15.75" customHeight="1">
      <c r="A969" s="51"/>
      <c r="B969" s="51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</row>
    <row r="970" ht="15.75" customHeight="1">
      <c r="A970" s="51"/>
      <c r="B970" s="51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</row>
    <row r="971" ht="15.75" customHeight="1">
      <c r="A971" s="51"/>
      <c r="B971" s="51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</row>
    <row r="972" ht="15.75" customHeight="1">
      <c r="A972" s="51"/>
      <c r="B972" s="51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</row>
    <row r="973" ht="15.75" customHeight="1">
      <c r="A973" s="51"/>
      <c r="B973" s="51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</row>
    <row r="974" ht="15.75" customHeight="1">
      <c r="A974" s="51"/>
      <c r="B974" s="51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</row>
    <row r="975" ht="15.75" customHeight="1">
      <c r="A975" s="51"/>
      <c r="B975" s="51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</row>
    <row r="976" ht="15.75" customHeight="1">
      <c r="A976" s="51"/>
      <c r="B976" s="51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</row>
    <row r="977" ht="15.75" customHeight="1">
      <c r="A977" s="51"/>
      <c r="B977" s="51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</row>
    <row r="978" ht="15.75" customHeight="1">
      <c r="A978" s="51"/>
      <c r="B978" s="51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</row>
    <row r="979" ht="15.75" customHeight="1">
      <c r="A979" s="51"/>
      <c r="B979" s="51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</row>
    <row r="980" ht="15.75" customHeight="1">
      <c r="A980" s="51"/>
      <c r="B980" s="51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</row>
    <row r="981" ht="15.75" customHeight="1">
      <c r="A981" s="51"/>
      <c r="B981" s="51"/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</row>
    <row r="982" ht="15.75" customHeight="1">
      <c r="A982" s="51"/>
      <c r="B982" s="51"/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</row>
    <row r="983" ht="15.75" customHeight="1">
      <c r="A983" s="51"/>
      <c r="B983" s="51"/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</row>
    <row r="984" ht="15.75" customHeight="1">
      <c r="A984" s="51"/>
      <c r="B984" s="51"/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</row>
    <row r="985" ht="15.75" customHeight="1">
      <c r="A985" s="51"/>
      <c r="B985" s="51"/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</row>
    <row r="986" ht="15.75" customHeight="1">
      <c r="A986" s="51"/>
      <c r="B986" s="51"/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</row>
    <row r="987" ht="15.75" customHeight="1">
      <c r="A987" s="51"/>
      <c r="B987" s="51"/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</row>
    <row r="988" ht="15.75" customHeight="1">
      <c r="A988" s="51"/>
      <c r="B988" s="51"/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</row>
    <row r="989" ht="15.75" customHeight="1">
      <c r="A989" s="51"/>
      <c r="B989" s="51"/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</row>
    <row r="990" ht="15.75" customHeight="1">
      <c r="A990" s="51"/>
      <c r="B990" s="51"/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</row>
    <row r="991" ht="15.75" customHeight="1">
      <c r="A991" s="51"/>
      <c r="B991" s="51"/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</row>
    <row r="992" ht="15.75" customHeight="1">
      <c r="A992" s="51"/>
      <c r="B992" s="51"/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</row>
    <row r="993" ht="15.75" customHeight="1">
      <c r="A993" s="51"/>
      <c r="B993" s="51"/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</row>
    <row r="994" ht="15.75" customHeight="1">
      <c r="A994" s="51"/>
      <c r="B994" s="51"/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</row>
    <row r="995" ht="15.75" customHeight="1">
      <c r="A995" s="51"/>
      <c r="B995" s="51"/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</row>
    <row r="996" ht="15.75" customHeight="1">
      <c r="A996" s="51"/>
      <c r="B996" s="51"/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</row>
    <row r="997" ht="15.75" customHeight="1">
      <c r="A997" s="51"/>
      <c r="B997" s="51"/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</row>
    <row r="998" ht="15.75" customHeight="1">
      <c r="A998" s="51"/>
      <c r="B998" s="51"/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</row>
    <row r="999" ht="15.75" customHeight="1">
      <c r="A999" s="51"/>
      <c r="B999" s="51"/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</row>
    <row r="1000" ht="15.75" customHeight="1">
      <c r="A1000" s="51"/>
      <c r="B1000" s="51"/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</row>
  </sheetData>
  <mergeCells count="11">
    <mergeCell ref="B6:B7"/>
    <mergeCell ref="C6:C7"/>
    <mergeCell ref="D6:D7"/>
    <mergeCell ref="E6:E7"/>
    <mergeCell ref="A1:E1"/>
    <mergeCell ref="A2:E2"/>
    <mergeCell ref="A3:F3"/>
    <mergeCell ref="A4:B5"/>
    <mergeCell ref="C4:E4"/>
    <mergeCell ref="C5:E5"/>
    <mergeCell ref="A6:A7"/>
  </mergeCells>
  <printOptions/>
  <pageMargins bottom="0.75" footer="0.0" header="0.0" left="0.7" right="0.7" top="0.75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5.25"/>
    <col customWidth="1" min="3" max="3" width="50.13"/>
    <col customWidth="1" min="4" max="4" width="22.13"/>
    <col customWidth="1" min="5" max="6" width="17.25"/>
    <col customWidth="1" min="7" max="26" width="7.88"/>
  </cols>
  <sheetData>
    <row r="1" ht="24.0" customHeight="1">
      <c r="A1" s="1" t="s">
        <v>1137</v>
      </c>
      <c r="F1" s="2"/>
    </row>
    <row r="2" ht="19.5" customHeight="1">
      <c r="A2" s="1" t="s">
        <v>1138</v>
      </c>
      <c r="F2" s="2"/>
    </row>
    <row r="3" ht="20.25" customHeight="1">
      <c r="A3" s="1"/>
    </row>
    <row r="4" ht="25.5" customHeight="1">
      <c r="A4" s="6" t="s">
        <v>2</v>
      </c>
      <c r="B4" s="7"/>
      <c r="C4" s="8" t="s">
        <v>1139</v>
      </c>
      <c r="D4" s="9"/>
      <c r="E4" s="10"/>
      <c r="F4" s="2"/>
    </row>
    <row r="5" ht="25.5" customHeight="1">
      <c r="A5" s="11"/>
      <c r="B5" s="12"/>
      <c r="C5" s="8" t="s">
        <v>1140</v>
      </c>
      <c r="D5" s="9"/>
      <c r="E5" s="10"/>
      <c r="F5" s="2"/>
    </row>
    <row r="6" ht="25.5" customHeight="1">
      <c r="A6" s="27" t="s">
        <v>5</v>
      </c>
      <c r="B6" s="28" t="s">
        <v>6</v>
      </c>
      <c r="C6" s="29" t="s">
        <v>7</v>
      </c>
      <c r="D6" s="29" t="s">
        <v>8</v>
      </c>
      <c r="E6" s="27" t="s">
        <v>9</v>
      </c>
    </row>
    <row r="7" ht="15.75" customHeight="1">
      <c r="A7" s="15"/>
      <c r="B7" s="15"/>
      <c r="C7" s="15"/>
      <c r="D7" s="15"/>
      <c r="E7" s="15"/>
    </row>
    <row r="8">
      <c r="A8" s="16">
        <v>1.0</v>
      </c>
      <c r="B8" s="16">
        <v>1.506305069E9</v>
      </c>
      <c r="C8" s="17" t="s">
        <v>1141</v>
      </c>
      <c r="D8" s="16" t="s">
        <v>22</v>
      </c>
      <c r="E8" s="18" t="s">
        <v>1142</v>
      </c>
    </row>
    <row r="9">
      <c r="A9" s="16">
        <v>2.0</v>
      </c>
      <c r="B9" s="16">
        <v>2.007511283E9</v>
      </c>
      <c r="C9" s="17" t="s">
        <v>1143</v>
      </c>
      <c r="D9" s="16" t="s">
        <v>14</v>
      </c>
      <c r="E9" s="18" t="s">
        <v>1144</v>
      </c>
    </row>
    <row r="10">
      <c r="A10" s="16">
        <v>3.0</v>
      </c>
      <c r="B10" s="16">
        <v>2.00752127E9</v>
      </c>
      <c r="C10" s="17" t="s">
        <v>1145</v>
      </c>
      <c r="D10" s="16" t="s">
        <v>109</v>
      </c>
      <c r="E10" s="18" t="s">
        <v>1146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6">
        <v>4.0</v>
      </c>
      <c r="B11" s="16">
        <v>2.00753117E9</v>
      </c>
      <c r="C11" s="17" t="str">
        <f>PROPER("I KOMANG EGO")</f>
        <v>I Komang Ego</v>
      </c>
      <c r="D11" s="16" t="s">
        <v>22</v>
      </c>
      <c r="E11" s="18" t="s">
        <v>1147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6">
        <v>5.0</v>
      </c>
      <c r="B12" s="16">
        <v>2.007531291E9</v>
      </c>
      <c r="C12" s="17" t="s">
        <v>1148</v>
      </c>
      <c r="D12" s="16" t="s">
        <v>22</v>
      </c>
      <c r="E12" s="18" t="s">
        <v>1149</v>
      </c>
    </row>
    <row r="13">
      <c r="A13" s="16">
        <v>6.0</v>
      </c>
      <c r="B13" s="16">
        <v>2.107511003E9</v>
      </c>
      <c r="C13" s="17" t="str">
        <f>PROPER("NI KADEK DELLA")</f>
        <v>Ni Kadek Della</v>
      </c>
      <c r="D13" s="16" t="s">
        <v>14</v>
      </c>
      <c r="E13" s="18" t="s">
        <v>1150</v>
      </c>
    </row>
    <row r="14">
      <c r="A14" s="16">
        <v>7.0</v>
      </c>
      <c r="B14" s="16">
        <v>2.107511016E9</v>
      </c>
      <c r="C14" s="17" t="s">
        <v>1151</v>
      </c>
      <c r="D14" s="16" t="s">
        <v>14</v>
      </c>
      <c r="E14" s="18" t="s">
        <v>1152</v>
      </c>
    </row>
    <row r="15">
      <c r="A15" s="16">
        <v>8.0</v>
      </c>
      <c r="B15" s="16">
        <v>2.107511053E9</v>
      </c>
      <c r="C15" s="17" t="s">
        <v>1153</v>
      </c>
      <c r="D15" s="16" t="s">
        <v>14</v>
      </c>
      <c r="E15" s="18" t="s">
        <v>1154</v>
      </c>
      <c r="F15" s="3"/>
    </row>
    <row r="16">
      <c r="A16" s="16">
        <v>9.0</v>
      </c>
      <c r="B16" s="16">
        <v>2.107511059E9</v>
      </c>
      <c r="C16" s="17" t="str">
        <f>PROPER("M.ADELIANI LAKSMI DEWI")</f>
        <v>M.Adeliani Laksmi Dewi</v>
      </c>
      <c r="D16" s="16" t="s">
        <v>14</v>
      </c>
      <c r="E16" s="18" t="s">
        <v>1155</v>
      </c>
    </row>
    <row r="17">
      <c r="A17" s="16">
        <v>10.0</v>
      </c>
      <c r="B17" s="16">
        <v>2.107511085E9</v>
      </c>
      <c r="C17" s="17" t="s">
        <v>1156</v>
      </c>
      <c r="D17" s="16" t="s">
        <v>14</v>
      </c>
      <c r="E17" s="18" t="s">
        <v>1157</v>
      </c>
      <c r="F17" s="3"/>
    </row>
    <row r="18">
      <c r="A18" s="16">
        <v>11.0</v>
      </c>
      <c r="B18" s="16">
        <v>2.107511115E9</v>
      </c>
      <c r="C18" s="17" t="str">
        <f>PROPER("JYESTHA BHANU HATAKA")</f>
        <v>Jyestha Bhanu Hataka</v>
      </c>
      <c r="D18" s="16" t="s">
        <v>14</v>
      </c>
      <c r="E18" s="18" t="s">
        <v>1158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6">
        <v>12.0</v>
      </c>
      <c r="B19" s="16">
        <v>2.107511142E9</v>
      </c>
      <c r="C19" s="17" t="str">
        <f>PROPER("I GUSTI MADE RAI PUJAWAN")</f>
        <v>I Gusti Made Rai Pujawan</v>
      </c>
      <c r="D19" s="16" t="s">
        <v>14</v>
      </c>
      <c r="E19" s="18" t="s">
        <v>1159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6">
        <v>13.0</v>
      </c>
      <c r="B20" s="16">
        <v>2.107511151E9</v>
      </c>
      <c r="C20" s="17" t="s">
        <v>1160</v>
      </c>
      <c r="D20" s="16" t="s">
        <v>14</v>
      </c>
      <c r="E20" s="18" t="s">
        <v>1161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6">
        <v>14.0</v>
      </c>
      <c r="B21" s="16">
        <v>2.107511167E9</v>
      </c>
      <c r="C21" s="17" t="s">
        <v>1162</v>
      </c>
      <c r="D21" s="16" t="s">
        <v>14</v>
      </c>
      <c r="E21" s="18" t="s">
        <v>1163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6">
        <v>15.0</v>
      </c>
      <c r="B22" s="16">
        <v>2.107511173E9</v>
      </c>
      <c r="C22" s="17" t="s">
        <v>1164</v>
      </c>
      <c r="D22" s="16" t="s">
        <v>14</v>
      </c>
      <c r="E22" s="18" t="s">
        <v>1165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6">
        <v>16.0</v>
      </c>
      <c r="B23" s="16">
        <v>2.107511182E9</v>
      </c>
      <c r="C23" s="17" t="s">
        <v>1166</v>
      </c>
      <c r="D23" s="16" t="s">
        <v>14</v>
      </c>
      <c r="E23" s="18" t="s">
        <v>1167</v>
      </c>
    </row>
    <row r="24" ht="15.75" customHeight="1">
      <c r="A24" s="16">
        <v>17.0</v>
      </c>
      <c r="B24" s="16">
        <v>2.107511184E9</v>
      </c>
      <c r="C24" s="17" t="s">
        <v>1168</v>
      </c>
      <c r="D24" s="16" t="s">
        <v>14</v>
      </c>
      <c r="E24" s="18" t="s">
        <v>1169</v>
      </c>
      <c r="F24" s="3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ht="15.75" customHeight="1">
      <c r="A25" s="16">
        <v>18.0</v>
      </c>
      <c r="B25" s="16">
        <v>2.107511191E9</v>
      </c>
      <c r="C25" s="17" t="s">
        <v>1170</v>
      </c>
      <c r="D25" s="16" t="s">
        <v>14</v>
      </c>
      <c r="E25" s="18" t="s">
        <v>1171</v>
      </c>
      <c r="F25" s="3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</row>
    <row r="26" ht="15.75" customHeight="1">
      <c r="A26" s="16">
        <v>19.0</v>
      </c>
      <c r="B26" s="16">
        <v>2.107521009E9</v>
      </c>
      <c r="C26" s="17" t="s">
        <v>1172</v>
      </c>
      <c r="D26" s="16" t="s">
        <v>20</v>
      </c>
      <c r="E26" s="18" t="s">
        <v>1173</v>
      </c>
    </row>
    <row r="27" ht="15.75" customHeight="1">
      <c r="A27" s="16">
        <v>20.0</v>
      </c>
      <c r="B27" s="16">
        <v>2.10752101E9</v>
      </c>
      <c r="C27" s="17" t="s">
        <v>1174</v>
      </c>
      <c r="D27" s="16" t="s">
        <v>20</v>
      </c>
      <c r="E27" s="18" t="s">
        <v>1175</v>
      </c>
    </row>
    <row r="28" ht="15.75" customHeight="1">
      <c r="A28" s="16">
        <v>21.0</v>
      </c>
      <c r="B28" s="16">
        <v>2.107521034E9</v>
      </c>
      <c r="C28" s="17" t="str">
        <f>PROPER("MILA ROSITA")</f>
        <v>Mila Rosita</v>
      </c>
      <c r="D28" s="16" t="s">
        <v>20</v>
      </c>
      <c r="E28" s="18" t="s">
        <v>1176</v>
      </c>
    </row>
    <row r="29" ht="15.75" customHeight="1">
      <c r="A29" s="16">
        <v>22.0</v>
      </c>
      <c r="B29" s="16">
        <v>2.107521051E9</v>
      </c>
      <c r="C29" s="17" t="s">
        <v>1177</v>
      </c>
      <c r="D29" s="16" t="s">
        <v>20</v>
      </c>
      <c r="E29" s="18" t="s">
        <v>1178</v>
      </c>
    </row>
    <row r="30" ht="15.75" customHeight="1">
      <c r="A30" s="16">
        <v>23.0</v>
      </c>
      <c r="B30" s="16">
        <v>2.107521069E9</v>
      </c>
      <c r="C30" s="17" t="s">
        <v>1179</v>
      </c>
      <c r="D30" s="16" t="s">
        <v>20</v>
      </c>
      <c r="E30" s="18" t="s">
        <v>1180</v>
      </c>
      <c r="F30" s="39"/>
    </row>
    <row r="31" ht="15.75" customHeight="1">
      <c r="A31" s="16">
        <v>24.0</v>
      </c>
      <c r="B31" s="16">
        <v>2.107521081E9</v>
      </c>
      <c r="C31" s="17" t="s">
        <v>1181</v>
      </c>
      <c r="D31" s="16" t="s">
        <v>20</v>
      </c>
      <c r="E31" s="18" t="s">
        <v>1182</v>
      </c>
    </row>
    <row r="32" ht="15.75" customHeight="1">
      <c r="A32" s="16">
        <v>25.0</v>
      </c>
      <c r="B32" s="16">
        <v>2.107521093E9</v>
      </c>
      <c r="C32" s="17" t="s">
        <v>1183</v>
      </c>
      <c r="D32" s="16" t="s">
        <v>20</v>
      </c>
      <c r="E32" s="18" t="s">
        <v>1184</v>
      </c>
      <c r="F32" s="39"/>
    </row>
    <row r="33" ht="15.75" customHeight="1">
      <c r="A33" s="16">
        <v>26.0</v>
      </c>
      <c r="B33" s="16">
        <v>2.107521153E9</v>
      </c>
      <c r="C33" s="17" t="s">
        <v>1185</v>
      </c>
      <c r="D33" s="16" t="s">
        <v>20</v>
      </c>
      <c r="E33" s="18" t="s">
        <v>1186</v>
      </c>
      <c r="F33" s="39"/>
    </row>
    <row r="34" ht="15.75" customHeight="1">
      <c r="A34" s="16">
        <v>27.0</v>
      </c>
      <c r="B34" s="16">
        <v>2.107521159E9</v>
      </c>
      <c r="C34" s="17" t="str">
        <f>PROPER("GUSTI AYU DWI ARIASTUTI")</f>
        <v>Gusti Ayu Dwi Ariastuti</v>
      </c>
      <c r="D34" s="16" t="s">
        <v>20</v>
      </c>
      <c r="E34" s="18" t="s">
        <v>1187</v>
      </c>
      <c r="F34" s="39"/>
    </row>
    <row r="35" ht="15.75" customHeight="1">
      <c r="A35" s="16">
        <v>28.0</v>
      </c>
      <c r="B35" s="16">
        <v>2.107521164E9</v>
      </c>
      <c r="C35" s="17" t="str">
        <f>PROPER("AULIA GOLDY SIREGAR")</f>
        <v>Aulia Goldy Siregar</v>
      </c>
      <c r="D35" s="16" t="s">
        <v>20</v>
      </c>
      <c r="E35" s="18" t="s">
        <v>1188</v>
      </c>
    </row>
    <row r="36" ht="15.75" customHeight="1">
      <c r="A36" s="16">
        <v>29.0</v>
      </c>
      <c r="B36" s="16">
        <v>2.107521168E9</v>
      </c>
      <c r="C36" s="17" t="s">
        <v>1189</v>
      </c>
      <c r="D36" s="16" t="s">
        <v>20</v>
      </c>
      <c r="E36" s="18" t="s">
        <v>1190</v>
      </c>
      <c r="F36" s="39"/>
    </row>
    <row r="37" ht="15.75" customHeight="1">
      <c r="A37" s="16">
        <v>30.0</v>
      </c>
      <c r="B37" s="16">
        <v>2.107521176E9</v>
      </c>
      <c r="C37" s="17" t="s">
        <v>1191</v>
      </c>
      <c r="D37" s="16" t="s">
        <v>20</v>
      </c>
      <c r="E37" s="18" t="s">
        <v>1192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15.75" customHeight="1">
      <c r="A38" s="16">
        <v>31.0</v>
      </c>
      <c r="B38" s="16">
        <v>2.107531003E9</v>
      </c>
      <c r="C38" s="17" t="str">
        <f>PROPER("NI PUTU SURIANI")</f>
        <v>Ni Putu Suriani</v>
      </c>
      <c r="D38" s="16" t="s">
        <v>22</v>
      </c>
      <c r="E38" s="18" t="s">
        <v>1193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5.75" customHeight="1">
      <c r="A39" s="16">
        <v>32.0</v>
      </c>
      <c r="B39" s="16">
        <v>2.107531027E9</v>
      </c>
      <c r="C39" s="17" t="s">
        <v>1194</v>
      </c>
      <c r="D39" s="16" t="s">
        <v>22</v>
      </c>
      <c r="E39" s="18" t="s">
        <v>1195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5.75" customHeight="1">
      <c r="A40" s="16">
        <v>33.0</v>
      </c>
      <c r="B40" s="16">
        <v>2.107531042E9</v>
      </c>
      <c r="C40" s="17" t="s">
        <v>1196</v>
      </c>
      <c r="D40" s="16" t="s">
        <v>22</v>
      </c>
      <c r="E40" s="18" t="s">
        <v>1197</v>
      </c>
      <c r="F40" s="3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5.75" customHeight="1">
      <c r="A41" s="16">
        <v>34.0</v>
      </c>
      <c r="B41" s="16">
        <v>2.107531044E9</v>
      </c>
      <c r="C41" s="17" t="s">
        <v>1198</v>
      </c>
      <c r="D41" s="16" t="s">
        <v>22</v>
      </c>
      <c r="E41" s="18" t="s">
        <v>1199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5.75" customHeight="1">
      <c r="A42" s="16">
        <v>35.0</v>
      </c>
      <c r="B42" s="16">
        <v>2.107531074E9</v>
      </c>
      <c r="C42" s="17" t="str">
        <f>PROPER("NI KOMANG PRIYAHITA")</f>
        <v>Ni Komang Priyahita</v>
      </c>
      <c r="D42" s="16" t="s">
        <v>22</v>
      </c>
      <c r="E42" s="18" t="s">
        <v>1200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ht="15.75" customHeight="1">
      <c r="A43" s="16">
        <v>36.0</v>
      </c>
      <c r="B43" s="16">
        <v>2.107531083E9</v>
      </c>
      <c r="C43" s="17" t="s">
        <v>1201</v>
      </c>
      <c r="D43" s="16" t="s">
        <v>22</v>
      </c>
      <c r="E43" s="18" t="s">
        <v>1202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ht="15.75" customHeight="1">
      <c r="A44" s="16">
        <v>37.0</v>
      </c>
      <c r="B44" s="16">
        <v>2.107531109E9</v>
      </c>
      <c r="C44" s="17" t="str">
        <f>PROPER("LUH PUTU CITRA KUSUMA")</f>
        <v>Luh Putu Citra Kusuma</v>
      </c>
      <c r="D44" s="16" t="s">
        <v>22</v>
      </c>
      <c r="E44" s="18" t="s">
        <v>1203</v>
      </c>
      <c r="F44" s="39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6">
        <v>38.0</v>
      </c>
      <c r="B45" s="16">
        <v>2.107531126E9</v>
      </c>
      <c r="C45" s="17" t="s">
        <v>1204</v>
      </c>
      <c r="D45" s="16" t="s">
        <v>22</v>
      </c>
      <c r="E45" s="18" t="s">
        <v>1205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6">
        <v>39.0</v>
      </c>
      <c r="B46" s="16">
        <v>2.107531148E9</v>
      </c>
      <c r="C46" s="17" t="str">
        <f>PROPER("I GUSTI AYU AGUNG TANYA SARI PUTRI TANAYA")</f>
        <v>I Gusti Ayu Agung Tanya Sari Putri Tanaya</v>
      </c>
      <c r="D46" s="16" t="s">
        <v>22</v>
      </c>
      <c r="E46" s="18" t="s">
        <v>1206</v>
      </c>
    </row>
    <row r="47" ht="15.75" customHeight="1">
      <c r="A47" s="16">
        <v>40.0</v>
      </c>
      <c r="B47" s="16">
        <v>2.107531167E9</v>
      </c>
      <c r="C47" s="17" t="s">
        <v>1207</v>
      </c>
      <c r="D47" s="16" t="s">
        <v>22</v>
      </c>
      <c r="E47" s="18" t="s">
        <v>1208</v>
      </c>
    </row>
    <row r="48" ht="15.75" customHeight="1">
      <c r="A48" s="16">
        <v>41.0</v>
      </c>
      <c r="B48" s="16">
        <v>2.107531183E9</v>
      </c>
      <c r="C48" s="17" t="s">
        <v>1209</v>
      </c>
      <c r="D48" s="16" t="s">
        <v>22</v>
      </c>
      <c r="E48" s="18" t="s">
        <v>1210</v>
      </c>
    </row>
    <row r="49" ht="15.75" customHeight="1">
      <c r="A49" s="16">
        <v>42.0</v>
      </c>
      <c r="B49" s="16">
        <v>2.107531199E9</v>
      </c>
      <c r="C49" s="17" t="str">
        <f>PROPER("NI KOMANG AYU ARIASIH")</f>
        <v>Ni Komang Ayu Ariasih</v>
      </c>
      <c r="D49" s="16" t="s">
        <v>22</v>
      </c>
      <c r="E49" s="18" t="s">
        <v>1211</v>
      </c>
    </row>
    <row r="50" ht="15.75" customHeight="1">
      <c r="A50" s="24"/>
    </row>
    <row r="51" ht="15.75" customHeight="1">
      <c r="A51" s="24"/>
    </row>
    <row r="52" ht="15.75" customHeight="1">
      <c r="A52" s="24"/>
    </row>
    <row r="53" ht="15.75" customHeight="1">
      <c r="A53" s="24"/>
      <c r="B53" s="24"/>
    </row>
    <row r="54" ht="15.75" customHeight="1">
      <c r="A54" s="24"/>
      <c r="B54" s="24"/>
    </row>
    <row r="55" ht="15.75" customHeight="1">
      <c r="A55" s="24"/>
      <c r="B55" s="24"/>
    </row>
    <row r="56" ht="15.75" customHeight="1">
      <c r="A56" s="24"/>
      <c r="B56" s="24"/>
    </row>
    <row r="57" ht="15.75" customHeight="1">
      <c r="A57" s="24"/>
      <c r="B57" s="24"/>
    </row>
    <row r="58" ht="15.75" customHeight="1">
      <c r="A58" s="24"/>
      <c r="B58" s="24"/>
    </row>
    <row r="59" ht="15.75" customHeight="1">
      <c r="A59" s="24"/>
      <c r="B59" s="24"/>
    </row>
    <row r="60" ht="15.75" customHeight="1">
      <c r="A60" s="24"/>
      <c r="B60" s="24"/>
    </row>
    <row r="61" ht="15.75" customHeight="1">
      <c r="A61" s="24"/>
      <c r="B61" s="24"/>
    </row>
    <row r="62" ht="15.75" customHeight="1">
      <c r="A62" s="24"/>
      <c r="B62" s="24"/>
    </row>
    <row r="63" ht="15.75" customHeight="1">
      <c r="A63" s="24"/>
      <c r="B63" s="24"/>
    </row>
    <row r="64" ht="15.75" customHeight="1">
      <c r="A64" s="24"/>
      <c r="B64" s="24"/>
    </row>
    <row r="65" ht="15.75" customHeight="1">
      <c r="A65" s="24"/>
      <c r="B65" s="24"/>
    </row>
    <row r="66" ht="15.75" customHeight="1">
      <c r="A66" s="24"/>
      <c r="B66" s="24"/>
    </row>
    <row r="67" ht="15.75" customHeight="1">
      <c r="A67" s="24"/>
      <c r="B67" s="24"/>
    </row>
    <row r="68" ht="15.75" customHeight="1">
      <c r="A68" s="24"/>
      <c r="B68" s="24"/>
    </row>
    <row r="69" ht="15.75" customHeight="1">
      <c r="A69" s="24"/>
      <c r="B69" s="24"/>
    </row>
    <row r="70" ht="15.75" customHeight="1">
      <c r="A70" s="24"/>
      <c r="B70" s="24"/>
    </row>
    <row r="71" ht="15.75" customHeight="1">
      <c r="A71" s="24"/>
      <c r="B71" s="24"/>
    </row>
    <row r="72" ht="15.75" customHeight="1">
      <c r="A72" s="24"/>
      <c r="B72" s="24"/>
    </row>
    <row r="73" ht="15.75" customHeight="1">
      <c r="A73" s="24"/>
      <c r="B73" s="24"/>
    </row>
    <row r="74" ht="15.75" customHeight="1">
      <c r="A74" s="24"/>
      <c r="B74" s="24"/>
    </row>
    <row r="75" ht="15.75" customHeight="1">
      <c r="A75" s="24"/>
      <c r="B75" s="24"/>
    </row>
    <row r="76" ht="15.75" customHeight="1">
      <c r="A76" s="24"/>
      <c r="B76" s="24"/>
    </row>
    <row r="77" ht="15.75" customHeight="1">
      <c r="A77" s="24"/>
      <c r="B77" s="24"/>
    </row>
    <row r="78" ht="15.75" customHeight="1">
      <c r="A78" s="24"/>
      <c r="B78" s="24"/>
    </row>
    <row r="79" ht="15.75" customHeight="1">
      <c r="A79" s="24"/>
      <c r="B79" s="24"/>
    </row>
    <row r="80" ht="15.75" customHeight="1">
      <c r="A80" s="24"/>
      <c r="B80" s="24"/>
    </row>
    <row r="81" ht="15.75" customHeight="1">
      <c r="A81" s="24"/>
      <c r="B81" s="24"/>
    </row>
    <row r="82" ht="15.75" customHeight="1">
      <c r="A82" s="24"/>
      <c r="B82" s="24"/>
    </row>
    <row r="83" ht="15.75" customHeight="1">
      <c r="A83" s="24"/>
      <c r="B83" s="24"/>
    </row>
    <row r="84" ht="15.75" customHeight="1">
      <c r="A84" s="24"/>
      <c r="B84" s="24"/>
    </row>
    <row r="85" ht="15.75" customHeight="1">
      <c r="A85" s="24"/>
      <c r="B85" s="24"/>
    </row>
    <row r="86" ht="15.75" customHeight="1">
      <c r="A86" s="24"/>
      <c r="B86" s="24"/>
    </row>
    <row r="87" ht="15.75" customHeight="1">
      <c r="A87" s="24"/>
      <c r="B87" s="24"/>
    </row>
    <row r="88" ht="15.75" customHeight="1">
      <c r="A88" s="24"/>
      <c r="B88" s="24"/>
    </row>
    <row r="89" ht="15.75" customHeight="1">
      <c r="A89" s="24"/>
      <c r="B89" s="24"/>
    </row>
    <row r="90" ht="15.75" customHeight="1">
      <c r="A90" s="24"/>
      <c r="B90" s="24"/>
    </row>
    <row r="91" ht="15.75" customHeight="1">
      <c r="A91" s="24"/>
      <c r="B91" s="24"/>
    </row>
    <row r="92" ht="15.75" customHeight="1">
      <c r="A92" s="24"/>
      <c r="B92" s="24"/>
    </row>
    <row r="93" ht="15.75" customHeight="1">
      <c r="A93" s="24"/>
      <c r="B93" s="24"/>
    </row>
    <row r="94" ht="15.75" customHeight="1">
      <c r="A94" s="24"/>
      <c r="B94" s="24"/>
    </row>
    <row r="95" ht="15.75" customHeight="1">
      <c r="A95" s="24"/>
      <c r="B95" s="24"/>
    </row>
    <row r="96" ht="15.75" customHeight="1">
      <c r="A96" s="24"/>
      <c r="B96" s="24"/>
    </row>
    <row r="97" ht="15.75" customHeight="1">
      <c r="A97" s="24"/>
      <c r="B97" s="24"/>
    </row>
    <row r="98" ht="15.75" customHeight="1">
      <c r="A98" s="24"/>
      <c r="B98" s="24"/>
    </row>
    <row r="99" ht="15.75" customHeight="1">
      <c r="A99" s="24"/>
      <c r="B99" s="24"/>
    </row>
    <row r="100" ht="15.75" customHeight="1">
      <c r="A100" s="24"/>
      <c r="B100" s="24"/>
    </row>
    <row r="101" ht="15.75" customHeight="1">
      <c r="A101" s="24"/>
      <c r="B101" s="24"/>
    </row>
    <row r="102" ht="15.75" customHeight="1">
      <c r="A102" s="24"/>
      <c r="B102" s="24"/>
    </row>
    <row r="103" ht="15.75" customHeight="1">
      <c r="A103" s="24"/>
      <c r="B103" s="24"/>
    </row>
    <row r="104" ht="15.75" customHeight="1">
      <c r="A104" s="24"/>
      <c r="B104" s="24"/>
    </row>
    <row r="105" ht="15.75" customHeight="1">
      <c r="A105" s="24"/>
      <c r="B105" s="24"/>
    </row>
    <row r="106" ht="15.75" customHeight="1">
      <c r="A106" s="24"/>
      <c r="B106" s="24"/>
    </row>
    <row r="107" ht="15.75" customHeight="1">
      <c r="A107" s="24"/>
      <c r="B107" s="24"/>
    </row>
    <row r="108" ht="15.75" customHeight="1">
      <c r="A108" s="24"/>
      <c r="B108" s="24"/>
    </row>
    <row r="109" ht="15.75" customHeight="1">
      <c r="A109" s="24"/>
      <c r="B109" s="24"/>
    </row>
    <row r="110" ht="15.75" customHeight="1">
      <c r="A110" s="24"/>
      <c r="B110" s="24"/>
    </row>
    <row r="111" ht="15.75" customHeight="1">
      <c r="A111" s="24"/>
      <c r="B111" s="24"/>
    </row>
    <row r="112" ht="15.75" customHeight="1">
      <c r="A112" s="24"/>
      <c r="B112" s="24"/>
    </row>
    <row r="113" ht="15.75" customHeight="1">
      <c r="A113" s="24"/>
      <c r="B113" s="24"/>
    </row>
    <row r="114" ht="15.75" customHeight="1">
      <c r="A114" s="24"/>
      <c r="B114" s="24"/>
    </row>
    <row r="115" ht="15.75" customHeight="1">
      <c r="A115" s="24"/>
      <c r="B115" s="24"/>
    </row>
    <row r="116" ht="15.75" customHeight="1">
      <c r="A116" s="24"/>
      <c r="B116" s="24"/>
    </row>
    <row r="117" ht="15.75" customHeight="1">
      <c r="A117" s="24"/>
      <c r="B117" s="24"/>
    </row>
    <row r="118" ht="15.75" customHeight="1">
      <c r="A118" s="24"/>
      <c r="B118" s="24"/>
    </row>
    <row r="119" ht="15.75" customHeight="1">
      <c r="A119" s="24"/>
      <c r="B119" s="24"/>
    </row>
    <row r="120" ht="15.75" customHeight="1">
      <c r="A120" s="24"/>
      <c r="B120" s="24"/>
    </row>
    <row r="121" ht="15.75" customHeight="1">
      <c r="A121" s="24"/>
      <c r="B121" s="24"/>
    </row>
    <row r="122" ht="15.75" customHeight="1">
      <c r="A122" s="24"/>
      <c r="B122" s="24"/>
    </row>
    <row r="123" ht="15.75" customHeight="1">
      <c r="A123" s="24"/>
      <c r="B123" s="24"/>
    </row>
    <row r="124" ht="15.75" customHeight="1">
      <c r="A124" s="24"/>
      <c r="B124" s="24"/>
    </row>
    <row r="125" ht="15.75" customHeight="1">
      <c r="A125" s="24"/>
      <c r="B125" s="24"/>
    </row>
    <row r="126" ht="15.75" customHeight="1">
      <c r="A126" s="24"/>
      <c r="B126" s="24"/>
    </row>
    <row r="127" ht="15.75" customHeight="1">
      <c r="A127" s="24"/>
      <c r="B127" s="24"/>
    </row>
    <row r="128" ht="15.75" customHeight="1">
      <c r="A128" s="24"/>
      <c r="B128" s="24"/>
    </row>
    <row r="129" ht="15.75" customHeight="1">
      <c r="A129" s="24"/>
      <c r="B129" s="24"/>
    </row>
    <row r="130" ht="15.75" customHeight="1">
      <c r="A130" s="24"/>
      <c r="B130" s="24"/>
    </row>
    <row r="131" ht="15.75" customHeight="1">
      <c r="A131" s="24"/>
      <c r="B131" s="24"/>
    </row>
    <row r="132" ht="15.75" customHeight="1">
      <c r="A132" s="24"/>
      <c r="B132" s="24"/>
    </row>
    <row r="133" ht="15.75" customHeight="1">
      <c r="A133" s="24"/>
      <c r="B133" s="24"/>
    </row>
    <row r="134" ht="15.75" customHeight="1">
      <c r="A134" s="24"/>
      <c r="B134" s="24"/>
    </row>
    <row r="135" ht="15.75" customHeight="1">
      <c r="A135" s="24"/>
      <c r="B135" s="24"/>
    </row>
    <row r="136" ht="15.75" customHeight="1">
      <c r="A136" s="24"/>
      <c r="B136" s="24"/>
    </row>
    <row r="137" ht="15.75" customHeight="1">
      <c r="A137" s="24"/>
      <c r="B137" s="24"/>
    </row>
    <row r="138" ht="15.75" customHeight="1">
      <c r="A138" s="24"/>
      <c r="B138" s="24"/>
    </row>
    <row r="139" ht="15.75" customHeight="1">
      <c r="A139" s="24"/>
      <c r="B139" s="24"/>
    </row>
    <row r="140" ht="15.75" customHeight="1">
      <c r="A140" s="24"/>
      <c r="B140" s="24"/>
    </row>
    <row r="141" ht="15.75" customHeight="1">
      <c r="A141" s="24"/>
      <c r="B141" s="24"/>
    </row>
    <row r="142" ht="15.75" customHeight="1">
      <c r="A142" s="24"/>
      <c r="B142" s="24"/>
    </row>
    <row r="143" ht="15.75" customHeight="1">
      <c r="A143" s="24"/>
      <c r="B143" s="24"/>
    </row>
    <row r="144" ht="15.75" customHeight="1">
      <c r="A144" s="24"/>
      <c r="B144" s="24"/>
    </row>
    <row r="145" ht="15.75" customHeight="1">
      <c r="A145" s="24"/>
      <c r="B145" s="24"/>
    </row>
    <row r="146" ht="15.75" customHeight="1">
      <c r="A146" s="24"/>
      <c r="B146" s="24"/>
    </row>
    <row r="147" ht="15.75" customHeight="1">
      <c r="A147" s="24"/>
      <c r="B147" s="24"/>
    </row>
    <row r="148" ht="15.75" customHeight="1">
      <c r="A148" s="24"/>
      <c r="B148" s="24"/>
    </row>
    <row r="149" ht="15.75" customHeight="1">
      <c r="A149" s="24"/>
      <c r="B149" s="24"/>
    </row>
    <row r="150" ht="15.75" customHeight="1">
      <c r="A150" s="24"/>
      <c r="B150" s="24"/>
    </row>
    <row r="151" ht="15.75" customHeight="1">
      <c r="A151" s="24"/>
      <c r="B151" s="24"/>
    </row>
    <row r="152" ht="15.75" customHeight="1">
      <c r="A152" s="24"/>
      <c r="B152" s="24"/>
    </row>
    <row r="153" ht="15.75" customHeight="1">
      <c r="A153" s="24"/>
      <c r="B153" s="24"/>
    </row>
    <row r="154" ht="15.75" customHeight="1">
      <c r="A154" s="24"/>
      <c r="B154" s="24"/>
    </row>
    <row r="155" ht="15.75" customHeight="1">
      <c r="A155" s="24"/>
      <c r="B155" s="24"/>
    </row>
    <row r="156" ht="15.75" customHeight="1">
      <c r="A156" s="24"/>
      <c r="B156" s="24"/>
    </row>
    <row r="157" ht="15.75" customHeight="1">
      <c r="A157" s="24"/>
      <c r="B157" s="24"/>
    </row>
    <row r="158" ht="15.75" customHeight="1">
      <c r="A158" s="24"/>
      <c r="B158" s="24"/>
    </row>
    <row r="159" ht="15.75" customHeight="1">
      <c r="A159" s="24"/>
      <c r="B159" s="24"/>
    </row>
    <row r="160" ht="15.75" customHeight="1">
      <c r="A160" s="24"/>
      <c r="B160" s="24"/>
    </row>
    <row r="161" ht="15.75" customHeight="1">
      <c r="A161" s="24"/>
      <c r="B161" s="24"/>
    </row>
    <row r="162" ht="15.75" customHeight="1">
      <c r="A162" s="24"/>
      <c r="B162" s="24"/>
    </row>
    <row r="163" ht="15.75" customHeight="1">
      <c r="A163" s="24"/>
      <c r="B163" s="24"/>
    </row>
    <row r="164" ht="15.75" customHeight="1">
      <c r="A164" s="24"/>
      <c r="B164" s="24"/>
    </row>
    <row r="165" ht="15.75" customHeight="1">
      <c r="A165" s="24"/>
      <c r="B165" s="24"/>
    </row>
    <row r="166" ht="15.75" customHeight="1">
      <c r="A166" s="24"/>
      <c r="B166" s="24"/>
    </row>
    <row r="167" ht="15.75" customHeight="1">
      <c r="A167" s="24"/>
      <c r="B167" s="24"/>
    </row>
    <row r="168" ht="15.75" customHeight="1">
      <c r="A168" s="24"/>
      <c r="B168" s="24"/>
    </row>
    <row r="169" ht="15.75" customHeight="1">
      <c r="A169" s="24"/>
      <c r="B169" s="24"/>
    </row>
    <row r="170" ht="15.75" customHeight="1">
      <c r="A170" s="24"/>
      <c r="B170" s="24"/>
    </row>
    <row r="171" ht="15.75" customHeight="1">
      <c r="A171" s="24"/>
      <c r="B171" s="24"/>
    </row>
    <row r="172" ht="15.75" customHeight="1">
      <c r="A172" s="24"/>
      <c r="B172" s="24"/>
    </row>
    <row r="173" ht="15.75" customHeight="1">
      <c r="A173" s="24"/>
      <c r="B173" s="24"/>
    </row>
    <row r="174" ht="15.75" customHeight="1">
      <c r="A174" s="24"/>
      <c r="B174" s="24"/>
    </row>
    <row r="175" ht="15.75" customHeight="1">
      <c r="A175" s="24"/>
      <c r="B175" s="24"/>
    </row>
    <row r="176" ht="15.75" customHeight="1">
      <c r="A176" s="24"/>
      <c r="B176" s="24"/>
    </row>
    <row r="177" ht="15.75" customHeight="1">
      <c r="A177" s="24"/>
      <c r="B177" s="24"/>
    </row>
    <row r="178" ht="15.75" customHeight="1">
      <c r="A178" s="24"/>
      <c r="B178" s="24"/>
    </row>
    <row r="179" ht="15.75" customHeight="1">
      <c r="A179" s="24"/>
      <c r="B179" s="24"/>
    </row>
    <row r="180" ht="15.75" customHeight="1">
      <c r="A180" s="24"/>
      <c r="B180" s="24"/>
    </row>
    <row r="181" ht="15.75" customHeight="1">
      <c r="A181" s="24"/>
      <c r="B181" s="24"/>
    </row>
    <row r="182" ht="15.75" customHeight="1">
      <c r="A182" s="24"/>
      <c r="B182" s="24"/>
    </row>
    <row r="183" ht="15.75" customHeight="1">
      <c r="A183" s="24"/>
      <c r="B183" s="24"/>
    </row>
    <row r="184" ht="15.75" customHeight="1">
      <c r="A184" s="24"/>
      <c r="B184" s="24"/>
    </row>
    <row r="185" ht="15.75" customHeight="1">
      <c r="A185" s="24"/>
      <c r="B185" s="24"/>
    </row>
    <row r="186" ht="15.75" customHeight="1">
      <c r="A186" s="24"/>
      <c r="B186" s="24"/>
    </row>
    <row r="187" ht="15.75" customHeight="1">
      <c r="A187" s="24"/>
      <c r="B187" s="24"/>
    </row>
    <row r="188" ht="15.75" customHeight="1">
      <c r="A188" s="24"/>
      <c r="B188" s="24"/>
    </row>
    <row r="189" ht="15.75" customHeight="1">
      <c r="A189" s="24"/>
      <c r="B189" s="24"/>
    </row>
    <row r="190" ht="15.75" customHeight="1">
      <c r="A190" s="24"/>
      <c r="B190" s="24"/>
    </row>
    <row r="191" ht="15.75" customHeight="1">
      <c r="A191" s="24"/>
      <c r="B191" s="24"/>
    </row>
    <row r="192" ht="15.75" customHeight="1">
      <c r="A192" s="24"/>
      <c r="B192" s="24"/>
    </row>
    <row r="193" ht="15.75" customHeight="1">
      <c r="A193" s="24"/>
      <c r="B193" s="24"/>
    </row>
    <row r="194" ht="15.75" customHeight="1">
      <c r="A194" s="24"/>
      <c r="B194" s="24"/>
    </row>
    <row r="195" ht="15.75" customHeight="1">
      <c r="A195" s="24"/>
      <c r="B195" s="24"/>
    </row>
    <row r="196" ht="15.75" customHeight="1">
      <c r="A196" s="24"/>
      <c r="B196" s="24"/>
    </row>
    <row r="197" ht="15.75" customHeight="1">
      <c r="A197" s="24"/>
      <c r="B197" s="24"/>
    </row>
    <row r="198" ht="15.75" customHeight="1">
      <c r="A198" s="24"/>
      <c r="B198" s="24"/>
    </row>
    <row r="199" ht="15.75" customHeight="1">
      <c r="A199" s="24"/>
      <c r="B199" s="24"/>
    </row>
    <row r="200" ht="15.75" customHeight="1">
      <c r="A200" s="24"/>
      <c r="B200" s="24"/>
    </row>
    <row r="201" ht="15.75" customHeight="1">
      <c r="A201" s="24"/>
      <c r="B201" s="24"/>
    </row>
    <row r="202" ht="15.75" customHeight="1">
      <c r="A202" s="24"/>
      <c r="B202" s="24"/>
    </row>
    <row r="203" ht="15.75" customHeight="1">
      <c r="A203" s="24"/>
      <c r="B203" s="24"/>
    </row>
    <row r="204" ht="15.75" customHeight="1">
      <c r="A204" s="24"/>
      <c r="B204" s="24"/>
    </row>
    <row r="205" ht="15.75" customHeight="1">
      <c r="A205" s="24"/>
      <c r="B205" s="24"/>
    </row>
    <row r="206" ht="15.75" customHeight="1">
      <c r="A206" s="24"/>
      <c r="B206" s="24"/>
    </row>
    <row r="207" ht="15.75" customHeight="1">
      <c r="A207" s="24"/>
      <c r="B207" s="24"/>
    </row>
    <row r="208" ht="15.75" customHeight="1">
      <c r="A208" s="24"/>
      <c r="B208" s="24"/>
    </row>
    <row r="209" ht="15.75" customHeight="1">
      <c r="A209" s="24"/>
      <c r="B209" s="24"/>
    </row>
    <row r="210" ht="15.75" customHeight="1">
      <c r="A210" s="24"/>
      <c r="B210" s="24"/>
    </row>
    <row r="211" ht="15.75" customHeight="1">
      <c r="A211" s="24"/>
      <c r="B211" s="24"/>
    </row>
    <row r="212" ht="15.75" customHeight="1">
      <c r="A212" s="24"/>
      <c r="B212" s="24"/>
    </row>
    <row r="213" ht="15.75" customHeight="1">
      <c r="A213" s="24"/>
      <c r="B213" s="24"/>
    </row>
    <row r="214" ht="15.75" customHeight="1">
      <c r="A214" s="24"/>
      <c r="B214" s="24"/>
    </row>
    <row r="215" ht="15.75" customHeight="1">
      <c r="A215" s="24"/>
      <c r="B215" s="24"/>
    </row>
    <row r="216" ht="15.75" customHeight="1">
      <c r="A216" s="24"/>
      <c r="B216" s="24"/>
    </row>
    <row r="217" ht="15.75" customHeight="1">
      <c r="A217" s="24"/>
      <c r="B217" s="24"/>
    </row>
    <row r="218" ht="15.75" customHeight="1">
      <c r="A218" s="24"/>
      <c r="B218" s="24"/>
    </row>
    <row r="219" ht="15.75" customHeight="1">
      <c r="A219" s="24"/>
      <c r="B219" s="24"/>
    </row>
    <row r="220" ht="15.75" customHeight="1">
      <c r="A220" s="24"/>
      <c r="B220" s="24"/>
    </row>
    <row r="221" ht="15.75" customHeight="1">
      <c r="A221" s="24"/>
      <c r="B221" s="24"/>
    </row>
    <row r="222" ht="15.75" customHeight="1">
      <c r="A222" s="24"/>
      <c r="B222" s="24"/>
    </row>
    <row r="223" ht="15.75" customHeight="1">
      <c r="A223" s="24"/>
      <c r="B223" s="24"/>
    </row>
    <row r="224" ht="15.75" customHeight="1">
      <c r="A224" s="24"/>
      <c r="B224" s="24"/>
    </row>
    <row r="225" ht="15.75" customHeight="1">
      <c r="A225" s="24"/>
      <c r="B225" s="24"/>
    </row>
    <row r="226" ht="15.75" customHeight="1">
      <c r="A226" s="24"/>
      <c r="B226" s="24"/>
    </row>
    <row r="227" ht="15.75" customHeight="1">
      <c r="A227" s="24"/>
      <c r="B227" s="24"/>
    </row>
    <row r="228" ht="15.75" customHeight="1">
      <c r="A228" s="24"/>
      <c r="B228" s="24"/>
    </row>
    <row r="229" ht="15.75" customHeight="1">
      <c r="A229" s="24"/>
      <c r="B229" s="24"/>
    </row>
    <row r="230" ht="15.75" customHeight="1">
      <c r="A230" s="24"/>
      <c r="B230" s="24"/>
    </row>
    <row r="231" ht="15.75" customHeight="1">
      <c r="A231" s="24"/>
      <c r="B231" s="24"/>
    </row>
    <row r="232" ht="15.75" customHeight="1">
      <c r="A232" s="24"/>
      <c r="B232" s="24"/>
    </row>
    <row r="233" ht="15.75" customHeight="1">
      <c r="A233" s="24"/>
      <c r="B233" s="24"/>
    </row>
    <row r="234" ht="15.75" customHeight="1">
      <c r="A234" s="24"/>
      <c r="B234" s="24"/>
    </row>
    <row r="235" ht="15.75" customHeight="1">
      <c r="A235" s="24"/>
      <c r="B235" s="24"/>
    </row>
    <row r="236" ht="15.75" customHeight="1">
      <c r="A236" s="24"/>
      <c r="B236" s="24"/>
    </row>
    <row r="237" ht="15.75" customHeight="1">
      <c r="A237" s="24"/>
      <c r="B237" s="24"/>
    </row>
    <row r="238" ht="15.75" customHeight="1">
      <c r="A238" s="24"/>
      <c r="B238" s="24"/>
    </row>
    <row r="239" ht="15.75" customHeight="1">
      <c r="A239" s="24"/>
      <c r="B239" s="24"/>
    </row>
    <row r="240" ht="15.75" customHeight="1">
      <c r="A240" s="24"/>
      <c r="B240" s="24"/>
    </row>
    <row r="241" ht="15.75" customHeight="1">
      <c r="A241" s="24"/>
      <c r="B241" s="24"/>
    </row>
    <row r="242" ht="15.75" customHeight="1">
      <c r="A242" s="24"/>
      <c r="B242" s="24"/>
    </row>
    <row r="243" ht="15.75" customHeight="1">
      <c r="A243" s="24"/>
      <c r="B243" s="24"/>
    </row>
    <row r="244" ht="15.75" customHeight="1">
      <c r="A244" s="24"/>
      <c r="B244" s="24"/>
    </row>
    <row r="245" ht="15.75" customHeight="1">
      <c r="A245" s="24"/>
      <c r="B245" s="24"/>
    </row>
    <row r="246" ht="15.75" customHeight="1">
      <c r="A246" s="24"/>
      <c r="B246" s="24"/>
    </row>
    <row r="247" ht="15.75" customHeight="1">
      <c r="A247" s="24"/>
      <c r="B247" s="24"/>
    </row>
    <row r="248" ht="15.75" customHeight="1">
      <c r="A248" s="24"/>
      <c r="B248" s="24"/>
    </row>
    <row r="249" ht="15.75" customHeight="1">
      <c r="A249" s="24"/>
      <c r="B249" s="24"/>
    </row>
    <row r="250" ht="15.75" customHeight="1">
      <c r="A250" s="24"/>
      <c r="B250" s="24"/>
    </row>
    <row r="251" ht="15.75" customHeight="1">
      <c r="A251" s="24"/>
      <c r="B251" s="24"/>
    </row>
    <row r="252" ht="15.75" customHeight="1">
      <c r="A252" s="24"/>
      <c r="B252" s="24"/>
    </row>
    <row r="253" ht="15.75" customHeight="1">
      <c r="A253" s="24"/>
      <c r="B253" s="24"/>
    </row>
    <row r="254" ht="15.75" customHeight="1">
      <c r="A254" s="24"/>
      <c r="B254" s="24"/>
    </row>
    <row r="255" ht="15.75" customHeight="1">
      <c r="A255" s="24"/>
      <c r="B255" s="24"/>
    </row>
    <row r="256" ht="15.75" customHeight="1">
      <c r="A256" s="24"/>
      <c r="B256" s="24"/>
    </row>
    <row r="257" ht="15.75" customHeight="1">
      <c r="A257" s="24"/>
      <c r="B257" s="24"/>
    </row>
    <row r="258" ht="15.75" customHeight="1">
      <c r="A258" s="24"/>
      <c r="B258" s="24"/>
    </row>
    <row r="259" ht="15.75" customHeight="1">
      <c r="A259" s="24"/>
      <c r="B259" s="24"/>
    </row>
    <row r="260" ht="15.75" customHeight="1">
      <c r="A260" s="24"/>
      <c r="B260" s="24"/>
    </row>
    <row r="261" ht="15.75" customHeight="1">
      <c r="A261" s="24"/>
      <c r="B261" s="24"/>
    </row>
    <row r="262" ht="15.75" customHeight="1">
      <c r="A262" s="24"/>
      <c r="B262" s="24"/>
    </row>
    <row r="263" ht="15.75" customHeight="1">
      <c r="A263" s="24"/>
      <c r="B263" s="24"/>
    </row>
    <row r="264" ht="15.75" customHeight="1">
      <c r="A264" s="24"/>
      <c r="B264" s="24"/>
    </row>
    <row r="265" ht="15.75" customHeight="1">
      <c r="A265" s="24"/>
      <c r="B265" s="24"/>
    </row>
    <row r="266" ht="15.75" customHeight="1">
      <c r="A266" s="24"/>
      <c r="B266" s="24"/>
    </row>
    <row r="267" ht="15.75" customHeight="1">
      <c r="A267" s="24"/>
      <c r="B267" s="24"/>
    </row>
    <row r="268" ht="15.75" customHeight="1">
      <c r="A268" s="24"/>
      <c r="B268" s="24"/>
    </row>
    <row r="269" ht="15.75" customHeight="1">
      <c r="A269" s="24"/>
      <c r="B269" s="24"/>
    </row>
    <row r="270" ht="15.75" customHeight="1">
      <c r="A270" s="24"/>
      <c r="B270" s="24"/>
    </row>
    <row r="271" ht="15.75" customHeight="1">
      <c r="A271" s="24"/>
      <c r="B271" s="24"/>
    </row>
    <row r="272" ht="15.75" customHeight="1">
      <c r="A272" s="24"/>
      <c r="B272" s="24"/>
    </row>
    <row r="273" ht="15.75" customHeight="1">
      <c r="A273" s="24"/>
      <c r="B273" s="24"/>
    </row>
    <row r="274" ht="15.75" customHeight="1">
      <c r="A274" s="24"/>
      <c r="B274" s="24"/>
    </row>
    <row r="275" ht="15.75" customHeight="1">
      <c r="A275" s="24"/>
      <c r="B275" s="24"/>
    </row>
    <row r="276" ht="15.75" customHeight="1">
      <c r="A276" s="24"/>
      <c r="B276" s="24"/>
    </row>
    <row r="277" ht="15.75" customHeight="1">
      <c r="A277" s="24"/>
      <c r="B277" s="24"/>
    </row>
    <row r="278" ht="15.75" customHeight="1">
      <c r="A278" s="24"/>
      <c r="B278" s="24"/>
    </row>
    <row r="279" ht="15.75" customHeight="1">
      <c r="A279" s="24"/>
      <c r="B279" s="24"/>
    </row>
    <row r="280" ht="15.75" customHeight="1">
      <c r="A280" s="24"/>
      <c r="B280" s="24"/>
    </row>
    <row r="281" ht="15.75" customHeight="1">
      <c r="A281" s="24"/>
      <c r="B281" s="24"/>
    </row>
    <row r="282" ht="15.75" customHeight="1">
      <c r="A282" s="24"/>
      <c r="B282" s="24"/>
    </row>
    <row r="283" ht="15.75" customHeight="1">
      <c r="A283" s="24"/>
      <c r="B283" s="24"/>
    </row>
    <row r="284" ht="15.75" customHeight="1">
      <c r="A284" s="24"/>
      <c r="B284" s="24"/>
    </row>
    <row r="285" ht="15.75" customHeight="1">
      <c r="A285" s="24"/>
      <c r="B285" s="24"/>
    </row>
    <row r="286" ht="15.75" customHeight="1">
      <c r="A286" s="24"/>
      <c r="B286" s="24"/>
    </row>
    <row r="287" ht="15.75" customHeight="1">
      <c r="A287" s="24"/>
      <c r="B287" s="24"/>
    </row>
    <row r="288" ht="15.75" customHeight="1">
      <c r="A288" s="24"/>
      <c r="B288" s="24"/>
    </row>
    <row r="289" ht="15.75" customHeight="1">
      <c r="A289" s="24"/>
      <c r="B289" s="24"/>
    </row>
    <row r="290" ht="15.75" customHeight="1">
      <c r="A290" s="24"/>
      <c r="B290" s="24"/>
    </row>
    <row r="291" ht="15.75" customHeight="1">
      <c r="A291" s="24"/>
      <c r="B291" s="24"/>
    </row>
    <row r="292" ht="15.75" customHeight="1">
      <c r="A292" s="24"/>
      <c r="B292" s="24"/>
    </row>
    <row r="293" ht="15.75" customHeight="1">
      <c r="A293" s="24"/>
      <c r="B293" s="24"/>
    </row>
    <row r="294" ht="15.75" customHeight="1">
      <c r="A294" s="24"/>
      <c r="B294" s="24"/>
    </row>
    <row r="295" ht="15.75" customHeight="1">
      <c r="A295" s="24"/>
      <c r="B295" s="24"/>
    </row>
    <row r="296" ht="15.75" customHeight="1">
      <c r="A296" s="24"/>
      <c r="B296" s="24"/>
    </row>
    <row r="297" ht="15.75" customHeight="1">
      <c r="A297" s="24"/>
      <c r="B297" s="24"/>
    </row>
    <row r="298" ht="15.75" customHeight="1">
      <c r="A298" s="24"/>
      <c r="B298" s="24"/>
    </row>
    <row r="299" ht="15.75" customHeight="1">
      <c r="A299" s="24"/>
      <c r="B299" s="24"/>
    </row>
    <row r="300" ht="15.75" customHeight="1">
      <c r="A300" s="24"/>
      <c r="B300" s="24"/>
    </row>
    <row r="301" ht="15.75" customHeight="1">
      <c r="A301" s="24"/>
      <c r="B301" s="24"/>
    </row>
    <row r="302" ht="15.75" customHeight="1">
      <c r="A302" s="24"/>
      <c r="B302" s="24"/>
    </row>
    <row r="303" ht="15.75" customHeight="1">
      <c r="A303" s="24"/>
      <c r="B303" s="24"/>
    </row>
    <row r="304" ht="15.75" customHeight="1">
      <c r="A304" s="24"/>
      <c r="B304" s="24"/>
    </row>
    <row r="305" ht="15.75" customHeight="1">
      <c r="A305" s="24"/>
      <c r="B305" s="24"/>
    </row>
    <row r="306" ht="15.75" customHeight="1">
      <c r="A306" s="24"/>
      <c r="B306" s="24"/>
    </row>
    <row r="307" ht="15.75" customHeight="1">
      <c r="A307" s="24"/>
      <c r="B307" s="24"/>
    </row>
    <row r="308" ht="15.75" customHeight="1">
      <c r="A308" s="24"/>
      <c r="B308" s="24"/>
    </row>
    <row r="309" ht="15.75" customHeight="1">
      <c r="A309" s="24"/>
      <c r="B309" s="24"/>
    </row>
    <row r="310" ht="15.75" customHeight="1">
      <c r="A310" s="24"/>
      <c r="B310" s="24"/>
    </row>
    <row r="311" ht="15.75" customHeight="1">
      <c r="A311" s="24"/>
      <c r="B311" s="24"/>
    </row>
    <row r="312" ht="15.75" customHeight="1">
      <c r="A312" s="24"/>
      <c r="B312" s="24"/>
    </row>
    <row r="313" ht="15.75" customHeight="1">
      <c r="A313" s="24"/>
      <c r="B313" s="24"/>
    </row>
    <row r="314" ht="15.75" customHeight="1">
      <c r="A314" s="24"/>
      <c r="B314" s="24"/>
    </row>
    <row r="315" ht="15.75" customHeight="1">
      <c r="A315" s="24"/>
      <c r="B315" s="24"/>
    </row>
    <row r="316" ht="15.75" customHeight="1">
      <c r="A316" s="24"/>
      <c r="B316" s="24"/>
    </row>
    <row r="317" ht="15.75" customHeight="1">
      <c r="A317" s="24"/>
      <c r="B317" s="24"/>
    </row>
    <row r="318" ht="15.75" customHeight="1">
      <c r="A318" s="24"/>
      <c r="B318" s="24"/>
    </row>
    <row r="319" ht="15.75" customHeight="1">
      <c r="A319" s="24"/>
      <c r="B319" s="24"/>
    </row>
    <row r="320" ht="15.75" customHeight="1">
      <c r="A320" s="24"/>
      <c r="B320" s="24"/>
    </row>
    <row r="321" ht="15.75" customHeight="1">
      <c r="A321" s="24"/>
      <c r="B321" s="24"/>
    </row>
    <row r="322" ht="15.75" customHeight="1">
      <c r="A322" s="24"/>
      <c r="B322" s="24"/>
    </row>
    <row r="323" ht="15.75" customHeight="1">
      <c r="A323" s="24"/>
      <c r="B323" s="24"/>
    </row>
    <row r="324" ht="15.75" customHeight="1">
      <c r="A324" s="24"/>
      <c r="B324" s="24"/>
    </row>
    <row r="325" ht="15.75" customHeight="1">
      <c r="A325" s="24"/>
      <c r="B325" s="24"/>
    </row>
    <row r="326" ht="15.75" customHeight="1">
      <c r="A326" s="24"/>
      <c r="B326" s="24"/>
    </row>
    <row r="327" ht="15.75" customHeight="1">
      <c r="A327" s="24"/>
      <c r="B327" s="24"/>
    </row>
    <row r="328" ht="15.75" customHeight="1">
      <c r="A328" s="24"/>
      <c r="B328" s="24"/>
    </row>
    <row r="329" ht="15.75" customHeight="1">
      <c r="A329" s="24"/>
      <c r="B329" s="24"/>
    </row>
    <row r="330" ht="15.75" customHeight="1">
      <c r="A330" s="24"/>
      <c r="B330" s="24"/>
    </row>
    <row r="331" ht="15.75" customHeight="1">
      <c r="A331" s="24"/>
      <c r="B331" s="24"/>
    </row>
    <row r="332" ht="15.75" customHeight="1">
      <c r="A332" s="24"/>
      <c r="B332" s="24"/>
    </row>
    <row r="333" ht="15.75" customHeight="1">
      <c r="A333" s="24"/>
      <c r="B333" s="24"/>
    </row>
    <row r="334" ht="15.75" customHeight="1">
      <c r="A334" s="24"/>
      <c r="B334" s="24"/>
    </row>
    <row r="335" ht="15.75" customHeight="1">
      <c r="A335" s="24"/>
      <c r="B335" s="24"/>
    </row>
    <row r="336" ht="15.75" customHeight="1">
      <c r="A336" s="24"/>
      <c r="B336" s="24"/>
    </row>
    <row r="337" ht="15.75" customHeight="1">
      <c r="A337" s="24"/>
      <c r="B337" s="24"/>
    </row>
    <row r="338" ht="15.75" customHeight="1">
      <c r="A338" s="24"/>
      <c r="B338" s="24"/>
    </row>
    <row r="339" ht="15.75" customHeight="1">
      <c r="A339" s="24"/>
      <c r="B339" s="24"/>
    </row>
    <row r="340" ht="15.75" customHeight="1">
      <c r="A340" s="24"/>
      <c r="B340" s="24"/>
    </row>
    <row r="341" ht="15.75" customHeight="1">
      <c r="A341" s="24"/>
      <c r="B341" s="24"/>
    </row>
    <row r="342" ht="15.75" customHeight="1">
      <c r="A342" s="24"/>
      <c r="B342" s="24"/>
    </row>
    <row r="343" ht="15.75" customHeight="1">
      <c r="A343" s="24"/>
      <c r="B343" s="24"/>
    </row>
    <row r="344" ht="15.75" customHeight="1">
      <c r="A344" s="24"/>
      <c r="B344" s="24"/>
    </row>
    <row r="345" ht="15.75" customHeight="1">
      <c r="A345" s="24"/>
      <c r="B345" s="24"/>
    </row>
    <row r="346" ht="15.75" customHeight="1">
      <c r="A346" s="24"/>
      <c r="B346" s="24"/>
    </row>
    <row r="347" ht="15.75" customHeight="1">
      <c r="A347" s="24"/>
      <c r="B347" s="24"/>
    </row>
    <row r="348" ht="15.75" customHeight="1">
      <c r="A348" s="24"/>
      <c r="B348" s="24"/>
    </row>
    <row r="349" ht="15.75" customHeight="1">
      <c r="A349" s="24"/>
      <c r="B349" s="24"/>
    </row>
    <row r="350" ht="15.75" customHeight="1">
      <c r="A350" s="24"/>
      <c r="B350" s="24"/>
    </row>
    <row r="351" ht="15.75" customHeight="1">
      <c r="A351" s="24"/>
      <c r="B351" s="24"/>
    </row>
    <row r="352" ht="15.75" customHeight="1">
      <c r="A352" s="24"/>
      <c r="B352" s="24"/>
    </row>
    <row r="353" ht="15.75" customHeight="1">
      <c r="A353" s="24"/>
      <c r="B353" s="24"/>
    </row>
    <row r="354" ht="15.75" customHeight="1">
      <c r="A354" s="24"/>
      <c r="B354" s="24"/>
    </row>
    <row r="355" ht="15.75" customHeight="1">
      <c r="A355" s="24"/>
      <c r="B355" s="24"/>
    </row>
    <row r="356" ht="15.75" customHeight="1">
      <c r="A356" s="24"/>
      <c r="B356" s="24"/>
    </row>
    <row r="357" ht="15.75" customHeight="1">
      <c r="A357" s="24"/>
      <c r="B357" s="24"/>
    </row>
    <row r="358" ht="15.75" customHeight="1">
      <c r="A358" s="24"/>
      <c r="B358" s="24"/>
    </row>
    <row r="359" ht="15.75" customHeight="1">
      <c r="A359" s="24"/>
      <c r="B359" s="24"/>
    </row>
    <row r="360" ht="15.75" customHeight="1">
      <c r="A360" s="24"/>
      <c r="B360" s="24"/>
    </row>
    <row r="361" ht="15.75" customHeight="1">
      <c r="A361" s="24"/>
      <c r="B361" s="24"/>
    </row>
    <row r="362" ht="15.75" customHeight="1">
      <c r="A362" s="24"/>
      <c r="B362" s="24"/>
    </row>
    <row r="363" ht="15.75" customHeight="1">
      <c r="A363" s="24"/>
      <c r="B363" s="24"/>
    </row>
    <row r="364" ht="15.75" customHeight="1">
      <c r="A364" s="24"/>
      <c r="B364" s="24"/>
    </row>
    <row r="365" ht="15.75" customHeight="1">
      <c r="A365" s="24"/>
      <c r="B365" s="24"/>
    </row>
    <row r="366" ht="15.75" customHeight="1">
      <c r="A366" s="24"/>
      <c r="B366" s="24"/>
    </row>
    <row r="367" ht="15.75" customHeight="1">
      <c r="A367" s="24"/>
      <c r="B367" s="24"/>
    </row>
    <row r="368" ht="15.75" customHeight="1">
      <c r="A368" s="24"/>
      <c r="B368" s="24"/>
    </row>
    <row r="369" ht="15.75" customHeight="1">
      <c r="A369" s="24"/>
      <c r="B369" s="24"/>
    </row>
    <row r="370" ht="15.75" customHeight="1">
      <c r="A370" s="24"/>
      <c r="B370" s="24"/>
    </row>
    <row r="371" ht="15.75" customHeight="1">
      <c r="A371" s="24"/>
      <c r="B371" s="24"/>
    </row>
    <row r="372" ht="15.75" customHeight="1">
      <c r="A372" s="24"/>
      <c r="B372" s="24"/>
    </row>
    <row r="373" ht="15.75" customHeight="1">
      <c r="A373" s="24"/>
      <c r="B373" s="24"/>
    </row>
    <row r="374" ht="15.75" customHeight="1">
      <c r="A374" s="24"/>
      <c r="B374" s="24"/>
    </row>
    <row r="375" ht="15.75" customHeight="1">
      <c r="A375" s="24"/>
      <c r="B375" s="24"/>
    </row>
    <row r="376" ht="15.75" customHeight="1">
      <c r="A376" s="24"/>
      <c r="B376" s="24"/>
    </row>
    <row r="377" ht="15.75" customHeight="1">
      <c r="A377" s="24"/>
      <c r="B377" s="24"/>
    </row>
    <row r="378" ht="15.75" customHeight="1">
      <c r="A378" s="24"/>
      <c r="B378" s="24"/>
    </row>
    <row r="379" ht="15.75" customHeight="1">
      <c r="A379" s="24"/>
      <c r="B379" s="24"/>
    </row>
    <row r="380" ht="15.75" customHeight="1">
      <c r="A380" s="24"/>
      <c r="B380" s="24"/>
    </row>
    <row r="381" ht="15.75" customHeight="1">
      <c r="A381" s="24"/>
      <c r="B381" s="24"/>
    </row>
    <row r="382" ht="15.75" customHeight="1">
      <c r="A382" s="24"/>
      <c r="B382" s="24"/>
    </row>
    <row r="383" ht="15.75" customHeight="1">
      <c r="A383" s="24"/>
      <c r="B383" s="24"/>
    </row>
    <row r="384" ht="15.75" customHeight="1">
      <c r="A384" s="24"/>
      <c r="B384" s="24"/>
    </row>
    <row r="385" ht="15.75" customHeight="1">
      <c r="A385" s="24"/>
      <c r="B385" s="24"/>
    </row>
    <row r="386" ht="15.75" customHeight="1">
      <c r="A386" s="24"/>
      <c r="B386" s="24"/>
    </row>
    <row r="387" ht="15.75" customHeight="1">
      <c r="A387" s="24"/>
      <c r="B387" s="24"/>
    </row>
    <row r="388" ht="15.75" customHeight="1">
      <c r="A388" s="24"/>
      <c r="B388" s="24"/>
    </row>
    <row r="389" ht="15.75" customHeight="1">
      <c r="A389" s="24"/>
      <c r="B389" s="24"/>
    </row>
    <row r="390" ht="15.75" customHeight="1">
      <c r="A390" s="24"/>
      <c r="B390" s="24"/>
    </row>
    <row r="391" ht="15.75" customHeight="1">
      <c r="A391" s="24"/>
      <c r="B391" s="24"/>
    </row>
    <row r="392" ht="15.75" customHeight="1">
      <c r="A392" s="24"/>
      <c r="B392" s="24"/>
    </row>
    <row r="393" ht="15.75" customHeight="1">
      <c r="A393" s="24"/>
      <c r="B393" s="24"/>
    </row>
    <row r="394" ht="15.75" customHeight="1">
      <c r="A394" s="24"/>
      <c r="B394" s="24"/>
    </row>
    <row r="395" ht="15.75" customHeight="1">
      <c r="A395" s="24"/>
      <c r="B395" s="24"/>
    </row>
    <row r="396" ht="15.75" customHeight="1">
      <c r="A396" s="24"/>
      <c r="B396" s="24"/>
    </row>
    <row r="397" ht="15.75" customHeight="1">
      <c r="A397" s="24"/>
      <c r="B397" s="24"/>
    </row>
    <row r="398" ht="15.75" customHeight="1">
      <c r="A398" s="24"/>
      <c r="B398" s="24"/>
    </row>
    <row r="399" ht="15.75" customHeight="1">
      <c r="A399" s="24"/>
      <c r="B399" s="24"/>
    </row>
    <row r="400" ht="15.75" customHeight="1">
      <c r="A400" s="24"/>
      <c r="B400" s="24"/>
    </row>
    <row r="401" ht="15.75" customHeight="1">
      <c r="A401" s="24"/>
      <c r="B401" s="24"/>
    </row>
    <row r="402" ht="15.75" customHeight="1">
      <c r="A402" s="24"/>
      <c r="B402" s="24"/>
    </row>
    <row r="403" ht="15.75" customHeight="1">
      <c r="A403" s="24"/>
      <c r="B403" s="24"/>
    </row>
    <row r="404" ht="15.75" customHeight="1">
      <c r="A404" s="24"/>
      <c r="B404" s="24"/>
    </row>
    <row r="405" ht="15.75" customHeight="1">
      <c r="A405" s="24"/>
      <c r="B405" s="24"/>
    </row>
    <row r="406" ht="15.75" customHeight="1">
      <c r="A406" s="24"/>
      <c r="B406" s="24"/>
    </row>
    <row r="407" ht="15.75" customHeight="1">
      <c r="A407" s="24"/>
      <c r="B407" s="24"/>
    </row>
    <row r="408" ht="15.75" customHeight="1">
      <c r="A408" s="24"/>
      <c r="B408" s="24"/>
    </row>
    <row r="409" ht="15.75" customHeight="1">
      <c r="A409" s="24"/>
      <c r="B409" s="24"/>
    </row>
    <row r="410" ht="15.75" customHeight="1">
      <c r="A410" s="24"/>
      <c r="B410" s="24"/>
    </row>
    <row r="411" ht="15.75" customHeight="1">
      <c r="A411" s="24"/>
      <c r="B411" s="24"/>
    </row>
    <row r="412" ht="15.75" customHeight="1">
      <c r="A412" s="24"/>
      <c r="B412" s="24"/>
    </row>
    <row r="413" ht="15.75" customHeight="1">
      <c r="A413" s="24"/>
      <c r="B413" s="24"/>
    </row>
    <row r="414" ht="15.75" customHeight="1">
      <c r="A414" s="24"/>
      <c r="B414" s="24"/>
    </row>
    <row r="415" ht="15.75" customHeight="1">
      <c r="A415" s="24"/>
      <c r="B415" s="24"/>
    </row>
    <row r="416" ht="15.75" customHeight="1">
      <c r="A416" s="24"/>
      <c r="B416" s="24"/>
    </row>
    <row r="417" ht="15.75" customHeight="1">
      <c r="A417" s="24"/>
      <c r="B417" s="24"/>
    </row>
    <row r="418" ht="15.75" customHeight="1">
      <c r="A418" s="24"/>
      <c r="B418" s="24"/>
    </row>
    <row r="419" ht="15.75" customHeight="1">
      <c r="A419" s="24"/>
      <c r="B419" s="24"/>
    </row>
    <row r="420" ht="15.75" customHeight="1">
      <c r="A420" s="24"/>
      <c r="B420" s="24"/>
    </row>
    <row r="421" ht="15.75" customHeight="1">
      <c r="A421" s="24"/>
      <c r="B421" s="24"/>
    </row>
    <row r="422" ht="15.75" customHeight="1">
      <c r="A422" s="24"/>
      <c r="B422" s="24"/>
    </row>
    <row r="423" ht="15.75" customHeight="1">
      <c r="A423" s="24"/>
      <c r="B423" s="24"/>
    </row>
    <row r="424" ht="15.75" customHeight="1">
      <c r="A424" s="24"/>
      <c r="B424" s="24"/>
    </row>
    <row r="425" ht="15.75" customHeight="1">
      <c r="A425" s="24"/>
      <c r="B425" s="24"/>
    </row>
    <row r="426" ht="15.75" customHeight="1">
      <c r="A426" s="24"/>
      <c r="B426" s="24"/>
    </row>
    <row r="427" ht="15.75" customHeight="1">
      <c r="A427" s="24"/>
      <c r="B427" s="24"/>
    </row>
    <row r="428" ht="15.75" customHeight="1">
      <c r="A428" s="24"/>
      <c r="B428" s="24"/>
    </row>
    <row r="429" ht="15.75" customHeight="1">
      <c r="A429" s="24"/>
      <c r="B429" s="24"/>
    </row>
    <row r="430" ht="15.75" customHeight="1">
      <c r="A430" s="24"/>
      <c r="B430" s="24"/>
    </row>
    <row r="431" ht="15.75" customHeight="1">
      <c r="A431" s="24"/>
      <c r="B431" s="24"/>
    </row>
    <row r="432" ht="15.75" customHeight="1">
      <c r="A432" s="24"/>
      <c r="B432" s="24"/>
    </row>
    <row r="433" ht="15.75" customHeight="1">
      <c r="A433" s="24"/>
      <c r="B433" s="24"/>
    </row>
    <row r="434" ht="15.75" customHeight="1">
      <c r="A434" s="24"/>
      <c r="B434" s="24"/>
    </row>
    <row r="435" ht="15.75" customHeight="1">
      <c r="A435" s="24"/>
      <c r="B435" s="24"/>
    </row>
    <row r="436" ht="15.75" customHeight="1">
      <c r="A436" s="24"/>
      <c r="B436" s="24"/>
    </row>
    <row r="437" ht="15.75" customHeight="1">
      <c r="A437" s="24"/>
      <c r="B437" s="24"/>
    </row>
    <row r="438" ht="15.75" customHeight="1">
      <c r="A438" s="24"/>
      <c r="B438" s="24"/>
    </row>
    <row r="439" ht="15.75" customHeight="1">
      <c r="A439" s="24"/>
      <c r="B439" s="24"/>
    </row>
    <row r="440" ht="15.75" customHeight="1">
      <c r="A440" s="24"/>
      <c r="B440" s="24"/>
    </row>
    <row r="441" ht="15.75" customHeight="1">
      <c r="A441" s="24"/>
      <c r="B441" s="24"/>
    </row>
    <row r="442" ht="15.75" customHeight="1">
      <c r="A442" s="24"/>
      <c r="B442" s="24"/>
    </row>
    <row r="443" ht="15.75" customHeight="1">
      <c r="A443" s="24"/>
      <c r="B443" s="24"/>
    </row>
    <row r="444" ht="15.75" customHeight="1">
      <c r="A444" s="24"/>
      <c r="B444" s="24"/>
    </row>
    <row r="445" ht="15.75" customHeight="1">
      <c r="A445" s="24"/>
      <c r="B445" s="24"/>
    </row>
    <row r="446" ht="15.75" customHeight="1">
      <c r="A446" s="24"/>
      <c r="B446" s="24"/>
    </row>
    <row r="447" ht="15.75" customHeight="1">
      <c r="A447" s="24"/>
      <c r="B447" s="24"/>
    </row>
    <row r="448" ht="15.75" customHeight="1">
      <c r="A448" s="24"/>
      <c r="B448" s="24"/>
    </row>
    <row r="449" ht="15.75" customHeight="1">
      <c r="A449" s="24"/>
      <c r="B449" s="24"/>
    </row>
    <row r="450" ht="15.75" customHeight="1">
      <c r="A450" s="24"/>
      <c r="B450" s="24"/>
    </row>
    <row r="451" ht="15.75" customHeight="1">
      <c r="A451" s="24"/>
      <c r="B451" s="24"/>
    </row>
    <row r="452" ht="15.75" customHeight="1">
      <c r="A452" s="24"/>
      <c r="B452" s="24"/>
    </row>
    <row r="453" ht="15.75" customHeight="1">
      <c r="A453" s="24"/>
      <c r="B453" s="24"/>
    </row>
    <row r="454" ht="15.75" customHeight="1">
      <c r="A454" s="24"/>
      <c r="B454" s="24"/>
    </row>
    <row r="455" ht="15.75" customHeight="1">
      <c r="A455" s="24"/>
      <c r="B455" s="24"/>
    </row>
    <row r="456" ht="15.75" customHeight="1">
      <c r="A456" s="24"/>
      <c r="B456" s="24"/>
    </row>
    <row r="457" ht="15.75" customHeight="1">
      <c r="A457" s="24"/>
      <c r="B457" s="24"/>
    </row>
    <row r="458" ht="15.75" customHeight="1">
      <c r="A458" s="24"/>
      <c r="B458" s="24"/>
    </row>
    <row r="459" ht="15.75" customHeight="1">
      <c r="A459" s="24"/>
      <c r="B459" s="24"/>
    </row>
    <row r="460" ht="15.75" customHeight="1">
      <c r="A460" s="24"/>
      <c r="B460" s="24"/>
    </row>
    <row r="461" ht="15.75" customHeight="1">
      <c r="A461" s="24"/>
      <c r="B461" s="24"/>
    </row>
    <row r="462" ht="15.75" customHeight="1">
      <c r="A462" s="24"/>
      <c r="B462" s="24"/>
    </row>
    <row r="463" ht="15.75" customHeight="1">
      <c r="A463" s="24"/>
      <c r="B463" s="24"/>
    </row>
    <row r="464" ht="15.75" customHeight="1">
      <c r="A464" s="24"/>
      <c r="B464" s="24"/>
    </row>
    <row r="465" ht="15.75" customHeight="1">
      <c r="A465" s="24"/>
      <c r="B465" s="24"/>
    </row>
    <row r="466" ht="15.75" customHeight="1">
      <c r="A466" s="24"/>
      <c r="B466" s="24"/>
    </row>
    <row r="467" ht="15.75" customHeight="1">
      <c r="A467" s="24"/>
      <c r="B467" s="24"/>
    </row>
    <row r="468" ht="15.75" customHeight="1">
      <c r="A468" s="24"/>
      <c r="B468" s="24"/>
    </row>
    <row r="469" ht="15.75" customHeight="1">
      <c r="A469" s="24"/>
      <c r="B469" s="24"/>
    </row>
    <row r="470" ht="15.75" customHeight="1">
      <c r="A470" s="24"/>
      <c r="B470" s="24"/>
    </row>
    <row r="471" ht="15.75" customHeight="1">
      <c r="A471" s="24"/>
      <c r="B471" s="24"/>
    </row>
    <row r="472" ht="15.75" customHeight="1">
      <c r="A472" s="24"/>
      <c r="B472" s="24"/>
    </row>
    <row r="473" ht="15.75" customHeight="1">
      <c r="A473" s="24"/>
      <c r="B473" s="24"/>
    </row>
    <row r="474" ht="15.75" customHeight="1">
      <c r="A474" s="24"/>
      <c r="B474" s="24"/>
    </row>
    <row r="475" ht="15.75" customHeight="1">
      <c r="A475" s="24"/>
      <c r="B475" s="24"/>
    </row>
    <row r="476" ht="15.75" customHeight="1">
      <c r="A476" s="24"/>
      <c r="B476" s="24"/>
    </row>
    <row r="477" ht="15.75" customHeight="1">
      <c r="A477" s="24"/>
      <c r="B477" s="24"/>
    </row>
    <row r="478" ht="15.75" customHeight="1">
      <c r="A478" s="24"/>
      <c r="B478" s="24"/>
    </row>
    <row r="479" ht="15.75" customHeight="1">
      <c r="A479" s="24"/>
      <c r="B479" s="24"/>
    </row>
    <row r="480" ht="15.75" customHeight="1">
      <c r="A480" s="24"/>
      <c r="B480" s="24"/>
    </row>
    <row r="481" ht="15.75" customHeight="1">
      <c r="A481" s="24"/>
      <c r="B481" s="24"/>
    </row>
    <row r="482" ht="15.75" customHeight="1">
      <c r="A482" s="24"/>
      <c r="B482" s="24"/>
    </row>
    <row r="483" ht="15.75" customHeight="1">
      <c r="A483" s="24"/>
      <c r="B483" s="24"/>
    </row>
    <row r="484" ht="15.75" customHeight="1">
      <c r="A484" s="24"/>
      <c r="B484" s="24"/>
    </row>
    <row r="485" ht="15.75" customHeight="1">
      <c r="A485" s="24"/>
      <c r="B485" s="24"/>
    </row>
    <row r="486" ht="15.75" customHeight="1">
      <c r="A486" s="24"/>
      <c r="B486" s="24"/>
    </row>
    <row r="487" ht="15.75" customHeight="1">
      <c r="A487" s="24"/>
      <c r="B487" s="24"/>
    </row>
    <row r="488" ht="15.75" customHeight="1">
      <c r="A488" s="24"/>
      <c r="B488" s="24"/>
    </row>
    <row r="489" ht="15.75" customHeight="1">
      <c r="A489" s="24"/>
      <c r="B489" s="24"/>
    </row>
    <row r="490" ht="15.75" customHeight="1">
      <c r="A490" s="24"/>
      <c r="B490" s="24"/>
    </row>
    <row r="491" ht="15.75" customHeight="1">
      <c r="A491" s="24"/>
      <c r="B491" s="24"/>
    </row>
    <row r="492" ht="15.75" customHeight="1">
      <c r="A492" s="24"/>
      <c r="B492" s="24"/>
    </row>
    <row r="493" ht="15.75" customHeight="1">
      <c r="A493" s="24"/>
      <c r="B493" s="24"/>
    </row>
    <row r="494" ht="15.75" customHeight="1">
      <c r="A494" s="24"/>
      <c r="B494" s="24"/>
    </row>
    <row r="495" ht="15.75" customHeight="1">
      <c r="A495" s="24"/>
      <c r="B495" s="24"/>
    </row>
    <row r="496" ht="15.75" customHeight="1">
      <c r="A496" s="24"/>
      <c r="B496" s="24"/>
    </row>
    <row r="497" ht="15.75" customHeight="1">
      <c r="A497" s="24"/>
      <c r="B497" s="24"/>
    </row>
    <row r="498" ht="15.75" customHeight="1">
      <c r="A498" s="24"/>
      <c r="B498" s="24"/>
    </row>
    <row r="499" ht="15.75" customHeight="1">
      <c r="A499" s="24"/>
      <c r="B499" s="24"/>
    </row>
    <row r="500" ht="15.75" customHeight="1">
      <c r="A500" s="24"/>
      <c r="B500" s="24"/>
    </row>
    <row r="501" ht="15.75" customHeight="1">
      <c r="A501" s="24"/>
      <c r="B501" s="24"/>
    </row>
    <row r="502" ht="15.75" customHeight="1">
      <c r="A502" s="24"/>
      <c r="B502" s="24"/>
    </row>
    <row r="503" ht="15.75" customHeight="1">
      <c r="A503" s="24"/>
      <c r="B503" s="24"/>
    </row>
    <row r="504" ht="15.75" customHeight="1">
      <c r="A504" s="24"/>
      <c r="B504" s="24"/>
    </row>
    <row r="505" ht="15.75" customHeight="1">
      <c r="A505" s="24"/>
      <c r="B505" s="24"/>
    </row>
    <row r="506" ht="15.75" customHeight="1">
      <c r="A506" s="24"/>
      <c r="B506" s="24"/>
    </row>
    <row r="507" ht="15.75" customHeight="1">
      <c r="A507" s="24"/>
      <c r="B507" s="24"/>
    </row>
    <row r="508" ht="15.75" customHeight="1">
      <c r="A508" s="24"/>
      <c r="B508" s="24"/>
    </row>
    <row r="509" ht="15.75" customHeight="1">
      <c r="A509" s="24"/>
      <c r="B509" s="24"/>
    </row>
    <row r="510" ht="15.75" customHeight="1">
      <c r="A510" s="24"/>
      <c r="B510" s="24"/>
    </row>
    <row r="511" ht="15.75" customHeight="1">
      <c r="A511" s="24"/>
      <c r="B511" s="24"/>
    </row>
    <row r="512" ht="15.75" customHeight="1">
      <c r="A512" s="24"/>
      <c r="B512" s="24"/>
    </row>
    <row r="513" ht="15.75" customHeight="1">
      <c r="A513" s="24"/>
      <c r="B513" s="24"/>
    </row>
    <row r="514" ht="15.75" customHeight="1">
      <c r="A514" s="24"/>
      <c r="B514" s="24"/>
    </row>
    <row r="515" ht="15.75" customHeight="1">
      <c r="A515" s="24"/>
      <c r="B515" s="24"/>
    </row>
    <row r="516" ht="15.75" customHeight="1">
      <c r="A516" s="24"/>
      <c r="B516" s="24"/>
    </row>
    <row r="517" ht="15.75" customHeight="1">
      <c r="A517" s="24"/>
      <c r="B517" s="24"/>
    </row>
    <row r="518" ht="15.75" customHeight="1">
      <c r="A518" s="24"/>
      <c r="B518" s="24"/>
    </row>
    <row r="519" ht="15.75" customHeight="1">
      <c r="A519" s="24"/>
      <c r="B519" s="24"/>
    </row>
    <row r="520" ht="15.75" customHeight="1">
      <c r="A520" s="24"/>
      <c r="B520" s="24"/>
    </row>
    <row r="521" ht="15.75" customHeight="1">
      <c r="A521" s="24"/>
      <c r="B521" s="24"/>
    </row>
    <row r="522" ht="15.75" customHeight="1">
      <c r="A522" s="24"/>
      <c r="B522" s="24"/>
    </row>
    <row r="523" ht="15.75" customHeight="1">
      <c r="A523" s="24"/>
      <c r="B523" s="24"/>
    </row>
    <row r="524" ht="15.75" customHeight="1">
      <c r="A524" s="24"/>
      <c r="B524" s="24"/>
    </row>
    <row r="525" ht="15.75" customHeight="1">
      <c r="A525" s="24"/>
      <c r="B525" s="24"/>
    </row>
    <row r="526" ht="15.75" customHeight="1">
      <c r="A526" s="24"/>
      <c r="B526" s="24"/>
    </row>
    <row r="527" ht="15.75" customHeight="1">
      <c r="A527" s="24"/>
      <c r="B527" s="24"/>
    </row>
    <row r="528" ht="15.75" customHeight="1">
      <c r="A528" s="24"/>
      <c r="B528" s="24"/>
    </row>
    <row r="529" ht="15.75" customHeight="1">
      <c r="A529" s="24"/>
      <c r="B529" s="24"/>
    </row>
    <row r="530" ht="15.75" customHeight="1">
      <c r="A530" s="24"/>
      <c r="B530" s="24"/>
    </row>
    <row r="531" ht="15.75" customHeight="1">
      <c r="A531" s="24"/>
      <c r="B531" s="24"/>
    </row>
    <row r="532" ht="15.75" customHeight="1">
      <c r="A532" s="24"/>
      <c r="B532" s="24"/>
    </row>
    <row r="533" ht="15.75" customHeight="1">
      <c r="A533" s="24"/>
      <c r="B533" s="24"/>
    </row>
    <row r="534" ht="15.75" customHeight="1">
      <c r="A534" s="24"/>
      <c r="B534" s="24"/>
    </row>
    <row r="535" ht="15.75" customHeight="1">
      <c r="A535" s="24"/>
      <c r="B535" s="24"/>
    </row>
    <row r="536" ht="15.75" customHeight="1">
      <c r="A536" s="24"/>
      <c r="B536" s="24"/>
    </row>
    <row r="537" ht="15.75" customHeight="1">
      <c r="A537" s="24"/>
      <c r="B537" s="24"/>
    </row>
    <row r="538" ht="15.75" customHeight="1">
      <c r="A538" s="24"/>
      <c r="B538" s="24"/>
    </row>
    <row r="539" ht="15.75" customHeight="1">
      <c r="A539" s="24"/>
      <c r="B539" s="24"/>
    </row>
    <row r="540" ht="15.75" customHeight="1">
      <c r="A540" s="24"/>
      <c r="B540" s="24"/>
    </row>
    <row r="541" ht="15.75" customHeight="1">
      <c r="A541" s="24"/>
      <c r="B541" s="24"/>
    </row>
    <row r="542" ht="15.75" customHeight="1">
      <c r="A542" s="24"/>
      <c r="B542" s="24"/>
    </row>
    <row r="543" ht="15.75" customHeight="1">
      <c r="A543" s="24"/>
      <c r="B543" s="24"/>
    </row>
    <row r="544" ht="15.75" customHeight="1">
      <c r="A544" s="24"/>
      <c r="B544" s="24"/>
    </row>
    <row r="545" ht="15.75" customHeight="1">
      <c r="A545" s="24"/>
      <c r="B545" s="24"/>
    </row>
    <row r="546" ht="15.75" customHeight="1">
      <c r="A546" s="24"/>
      <c r="B546" s="24"/>
    </row>
    <row r="547" ht="15.75" customHeight="1">
      <c r="A547" s="24"/>
      <c r="B547" s="24"/>
    </row>
    <row r="548" ht="15.75" customHeight="1">
      <c r="A548" s="24"/>
      <c r="B548" s="24"/>
    </row>
    <row r="549" ht="15.75" customHeight="1">
      <c r="A549" s="24"/>
      <c r="B549" s="24"/>
    </row>
    <row r="550" ht="15.75" customHeight="1">
      <c r="A550" s="24"/>
      <c r="B550" s="24"/>
    </row>
    <row r="551" ht="15.75" customHeight="1">
      <c r="A551" s="24"/>
      <c r="B551" s="24"/>
    </row>
    <row r="552" ht="15.75" customHeight="1">
      <c r="A552" s="24"/>
      <c r="B552" s="24"/>
    </row>
    <row r="553" ht="15.75" customHeight="1">
      <c r="A553" s="24"/>
      <c r="B553" s="24"/>
    </row>
    <row r="554" ht="15.75" customHeight="1">
      <c r="A554" s="24"/>
      <c r="B554" s="24"/>
    </row>
    <row r="555" ht="15.75" customHeight="1">
      <c r="A555" s="24"/>
      <c r="B555" s="24"/>
    </row>
    <row r="556" ht="15.75" customHeight="1">
      <c r="A556" s="24"/>
      <c r="B556" s="24"/>
    </row>
    <row r="557" ht="15.75" customHeight="1">
      <c r="A557" s="24"/>
      <c r="B557" s="24"/>
    </row>
    <row r="558" ht="15.75" customHeight="1">
      <c r="A558" s="24"/>
      <c r="B558" s="24"/>
    </row>
    <row r="559" ht="15.75" customHeight="1">
      <c r="A559" s="24"/>
      <c r="B559" s="24"/>
    </row>
    <row r="560" ht="15.75" customHeight="1">
      <c r="A560" s="24"/>
      <c r="B560" s="24"/>
    </row>
    <row r="561" ht="15.75" customHeight="1">
      <c r="A561" s="24"/>
      <c r="B561" s="24"/>
    </row>
    <row r="562" ht="15.75" customHeight="1">
      <c r="A562" s="24"/>
      <c r="B562" s="24"/>
    </row>
    <row r="563" ht="15.75" customHeight="1">
      <c r="A563" s="24"/>
      <c r="B563" s="24"/>
    </row>
    <row r="564" ht="15.75" customHeight="1">
      <c r="A564" s="24"/>
      <c r="B564" s="24"/>
    </row>
    <row r="565" ht="15.75" customHeight="1">
      <c r="A565" s="24"/>
      <c r="B565" s="24"/>
    </row>
    <row r="566" ht="15.75" customHeight="1">
      <c r="A566" s="24"/>
      <c r="B566" s="24"/>
    </row>
    <row r="567" ht="15.75" customHeight="1">
      <c r="A567" s="24"/>
      <c r="B567" s="24"/>
    </row>
    <row r="568" ht="15.75" customHeight="1">
      <c r="A568" s="24"/>
      <c r="B568" s="24"/>
    </row>
    <row r="569" ht="15.75" customHeight="1">
      <c r="A569" s="24"/>
      <c r="B569" s="24"/>
    </row>
    <row r="570" ht="15.75" customHeight="1">
      <c r="A570" s="24"/>
      <c r="B570" s="24"/>
    </row>
    <row r="571" ht="15.75" customHeight="1">
      <c r="A571" s="24"/>
      <c r="B571" s="24"/>
    </row>
    <row r="572" ht="15.75" customHeight="1">
      <c r="A572" s="24"/>
      <c r="B572" s="24"/>
    </row>
    <row r="573" ht="15.75" customHeight="1">
      <c r="A573" s="24"/>
      <c r="B573" s="24"/>
    </row>
    <row r="574" ht="15.75" customHeight="1">
      <c r="A574" s="24"/>
      <c r="B574" s="24"/>
    </row>
    <row r="575" ht="15.75" customHeight="1">
      <c r="A575" s="24"/>
      <c r="B575" s="24"/>
    </row>
    <row r="576" ht="15.75" customHeight="1">
      <c r="A576" s="24"/>
      <c r="B576" s="24"/>
    </row>
    <row r="577" ht="15.75" customHeight="1">
      <c r="A577" s="24"/>
      <c r="B577" s="24"/>
    </row>
    <row r="578" ht="15.75" customHeight="1">
      <c r="A578" s="24"/>
      <c r="B578" s="24"/>
    </row>
    <row r="579" ht="15.75" customHeight="1">
      <c r="A579" s="24"/>
      <c r="B579" s="24"/>
    </row>
    <row r="580" ht="15.75" customHeight="1">
      <c r="A580" s="24"/>
      <c r="B580" s="24"/>
    </row>
    <row r="581" ht="15.75" customHeight="1">
      <c r="A581" s="24"/>
      <c r="B581" s="24"/>
    </row>
    <row r="582" ht="15.75" customHeight="1">
      <c r="A582" s="24"/>
      <c r="B582" s="24"/>
    </row>
    <row r="583" ht="15.75" customHeight="1">
      <c r="A583" s="24"/>
      <c r="B583" s="24"/>
    </row>
    <row r="584" ht="15.75" customHeight="1">
      <c r="A584" s="24"/>
      <c r="B584" s="24"/>
    </row>
    <row r="585" ht="15.75" customHeight="1">
      <c r="A585" s="24"/>
      <c r="B585" s="24"/>
    </row>
    <row r="586" ht="15.75" customHeight="1">
      <c r="A586" s="24"/>
      <c r="B586" s="24"/>
    </row>
    <row r="587" ht="15.75" customHeight="1">
      <c r="A587" s="24"/>
      <c r="B587" s="24"/>
    </row>
    <row r="588" ht="15.75" customHeight="1">
      <c r="A588" s="24"/>
      <c r="B588" s="24"/>
    </row>
    <row r="589" ht="15.75" customHeight="1">
      <c r="A589" s="24"/>
      <c r="B589" s="24"/>
    </row>
    <row r="590" ht="15.75" customHeight="1">
      <c r="A590" s="24"/>
      <c r="B590" s="24"/>
    </row>
    <row r="591" ht="15.75" customHeight="1">
      <c r="A591" s="24"/>
      <c r="B591" s="24"/>
    </row>
    <row r="592" ht="15.75" customHeight="1">
      <c r="A592" s="24"/>
      <c r="B592" s="24"/>
    </row>
    <row r="593" ht="15.75" customHeight="1">
      <c r="A593" s="24"/>
      <c r="B593" s="24"/>
    </row>
    <row r="594" ht="15.75" customHeight="1">
      <c r="A594" s="24"/>
      <c r="B594" s="24"/>
    </row>
    <row r="595" ht="15.75" customHeight="1">
      <c r="A595" s="24"/>
      <c r="B595" s="24"/>
    </row>
    <row r="596" ht="15.75" customHeight="1">
      <c r="A596" s="24"/>
      <c r="B596" s="24"/>
    </row>
    <row r="597" ht="15.75" customHeight="1">
      <c r="A597" s="24"/>
      <c r="B597" s="24"/>
    </row>
    <row r="598" ht="15.75" customHeight="1">
      <c r="A598" s="24"/>
      <c r="B598" s="24"/>
    </row>
    <row r="599" ht="15.75" customHeight="1">
      <c r="A599" s="24"/>
      <c r="B599" s="24"/>
    </row>
    <row r="600" ht="15.75" customHeight="1">
      <c r="A600" s="24"/>
      <c r="B600" s="24"/>
    </row>
    <row r="601" ht="15.75" customHeight="1">
      <c r="A601" s="24"/>
      <c r="B601" s="24"/>
    </row>
    <row r="602" ht="15.75" customHeight="1">
      <c r="A602" s="24"/>
      <c r="B602" s="24"/>
    </row>
    <row r="603" ht="15.75" customHeight="1">
      <c r="A603" s="24"/>
      <c r="B603" s="24"/>
    </row>
    <row r="604" ht="15.75" customHeight="1">
      <c r="A604" s="24"/>
      <c r="B604" s="24"/>
    </row>
    <row r="605" ht="15.75" customHeight="1">
      <c r="A605" s="24"/>
      <c r="B605" s="24"/>
    </row>
    <row r="606" ht="15.75" customHeight="1">
      <c r="A606" s="24"/>
      <c r="B606" s="24"/>
    </row>
    <row r="607" ht="15.75" customHeight="1">
      <c r="A607" s="24"/>
      <c r="B607" s="24"/>
    </row>
    <row r="608" ht="15.75" customHeight="1">
      <c r="A608" s="24"/>
      <c r="B608" s="24"/>
    </row>
    <row r="609" ht="15.75" customHeight="1">
      <c r="A609" s="24"/>
      <c r="B609" s="24"/>
    </row>
    <row r="610" ht="15.75" customHeight="1">
      <c r="A610" s="24"/>
      <c r="B610" s="24"/>
    </row>
    <row r="611" ht="15.75" customHeight="1">
      <c r="A611" s="24"/>
      <c r="B611" s="24"/>
    </row>
    <row r="612" ht="15.75" customHeight="1">
      <c r="A612" s="24"/>
      <c r="B612" s="24"/>
    </row>
    <row r="613" ht="15.75" customHeight="1">
      <c r="A613" s="24"/>
      <c r="B613" s="24"/>
    </row>
    <row r="614" ht="15.75" customHeight="1">
      <c r="A614" s="24"/>
      <c r="B614" s="24"/>
    </row>
    <row r="615" ht="15.75" customHeight="1">
      <c r="A615" s="24"/>
      <c r="B615" s="24"/>
    </row>
    <row r="616" ht="15.75" customHeight="1">
      <c r="A616" s="24"/>
      <c r="B616" s="24"/>
    </row>
    <row r="617" ht="15.75" customHeight="1">
      <c r="A617" s="24"/>
      <c r="B617" s="24"/>
    </row>
    <row r="618" ht="15.75" customHeight="1">
      <c r="A618" s="24"/>
      <c r="B618" s="24"/>
    </row>
    <row r="619" ht="15.75" customHeight="1">
      <c r="A619" s="24"/>
      <c r="B619" s="24"/>
    </row>
    <row r="620" ht="15.75" customHeight="1">
      <c r="A620" s="24"/>
      <c r="B620" s="24"/>
    </row>
    <row r="621" ht="15.75" customHeight="1">
      <c r="A621" s="24"/>
      <c r="B621" s="24"/>
    </row>
    <row r="622" ht="15.75" customHeight="1">
      <c r="A622" s="24"/>
      <c r="B622" s="24"/>
    </row>
    <row r="623" ht="15.75" customHeight="1">
      <c r="A623" s="24"/>
      <c r="B623" s="24"/>
    </row>
    <row r="624" ht="15.75" customHeight="1">
      <c r="A624" s="24"/>
      <c r="B624" s="24"/>
    </row>
    <row r="625" ht="15.75" customHeight="1">
      <c r="A625" s="24"/>
      <c r="B625" s="24"/>
    </row>
    <row r="626" ht="15.75" customHeight="1">
      <c r="A626" s="24"/>
      <c r="B626" s="24"/>
    </row>
    <row r="627" ht="15.75" customHeight="1">
      <c r="A627" s="24"/>
      <c r="B627" s="24"/>
    </row>
    <row r="628" ht="15.75" customHeight="1">
      <c r="A628" s="24"/>
      <c r="B628" s="24"/>
    </row>
    <row r="629" ht="15.75" customHeight="1">
      <c r="A629" s="24"/>
      <c r="B629" s="24"/>
    </row>
    <row r="630" ht="15.75" customHeight="1">
      <c r="A630" s="24"/>
      <c r="B630" s="24"/>
    </row>
    <row r="631" ht="15.75" customHeight="1">
      <c r="A631" s="24"/>
      <c r="B631" s="24"/>
    </row>
    <row r="632" ht="15.75" customHeight="1">
      <c r="A632" s="24"/>
      <c r="B632" s="24"/>
    </row>
    <row r="633" ht="15.75" customHeight="1">
      <c r="A633" s="24"/>
      <c r="B633" s="24"/>
    </row>
    <row r="634" ht="15.75" customHeight="1">
      <c r="A634" s="24"/>
      <c r="B634" s="24"/>
    </row>
    <row r="635" ht="15.75" customHeight="1">
      <c r="A635" s="24"/>
      <c r="B635" s="24"/>
    </row>
    <row r="636" ht="15.75" customHeight="1">
      <c r="A636" s="24"/>
      <c r="B636" s="24"/>
    </row>
    <row r="637" ht="15.75" customHeight="1">
      <c r="A637" s="24"/>
      <c r="B637" s="24"/>
    </row>
    <row r="638" ht="15.75" customHeight="1">
      <c r="A638" s="24"/>
      <c r="B638" s="24"/>
    </row>
    <row r="639" ht="15.75" customHeight="1">
      <c r="A639" s="24"/>
      <c r="B639" s="24"/>
    </row>
    <row r="640" ht="15.75" customHeight="1">
      <c r="A640" s="24"/>
      <c r="B640" s="24"/>
    </row>
    <row r="641" ht="15.75" customHeight="1">
      <c r="A641" s="24"/>
      <c r="B641" s="24"/>
    </row>
    <row r="642" ht="15.75" customHeight="1">
      <c r="A642" s="24"/>
      <c r="B642" s="24"/>
    </row>
    <row r="643" ht="15.75" customHeight="1">
      <c r="A643" s="24"/>
      <c r="B643" s="24"/>
    </row>
    <row r="644" ht="15.75" customHeight="1">
      <c r="A644" s="24"/>
      <c r="B644" s="24"/>
    </row>
    <row r="645" ht="15.75" customHeight="1">
      <c r="A645" s="24"/>
      <c r="B645" s="24"/>
    </row>
    <row r="646" ht="15.75" customHeight="1">
      <c r="A646" s="24"/>
      <c r="B646" s="24"/>
    </row>
    <row r="647" ht="15.75" customHeight="1">
      <c r="A647" s="24"/>
      <c r="B647" s="24"/>
    </row>
    <row r="648" ht="15.75" customHeight="1">
      <c r="A648" s="24"/>
      <c r="B648" s="24"/>
    </row>
    <row r="649" ht="15.75" customHeight="1">
      <c r="A649" s="24"/>
      <c r="B649" s="24"/>
    </row>
    <row r="650" ht="15.75" customHeight="1">
      <c r="A650" s="24"/>
      <c r="B650" s="24"/>
    </row>
    <row r="651" ht="15.75" customHeight="1">
      <c r="A651" s="24"/>
      <c r="B651" s="24"/>
    </row>
    <row r="652" ht="15.75" customHeight="1">
      <c r="A652" s="24"/>
      <c r="B652" s="24"/>
    </row>
    <row r="653" ht="15.75" customHeight="1">
      <c r="A653" s="24"/>
      <c r="B653" s="24"/>
    </row>
    <row r="654" ht="15.75" customHeight="1">
      <c r="A654" s="24"/>
      <c r="B654" s="24"/>
    </row>
    <row r="655" ht="15.75" customHeight="1">
      <c r="A655" s="24"/>
      <c r="B655" s="24"/>
    </row>
    <row r="656" ht="15.75" customHeight="1">
      <c r="A656" s="24"/>
      <c r="B656" s="24"/>
    </row>
    <row r="657" ht="15.75" customHeight="1">
      <c r="A657" s="24"/>
      <c r="B657" s="24"/>
    </row>
    <row r="658" ht="15.75" customHeight="1">
      <c r="A658" s="24"/>
      <c r="B658" s="24"/>
    </row>
    <row r="659" ht="15.75" customHeight="1">
      <c r="A659" s="24"/>
      <c r="B659" s="24"/>
    </row>
    <row r="660" ht="15.75" customHeight="1">
      <c r="A660" s="24"/>
      <c r="B660" s="24"/>
    </row>
    <row r="661" ht="15.75" customHeight="1">
      <c r="A661" s="24"/>
      <c r="B661" s="24"/>
    </row>
    <row r="662" ht="15.75" customHeight="1">
      <c r="A662" s="24"/>
      <c r="B662" s="24"/>
    </row>
    <row r="663" ht="15.75" customHeight="1">
      <c r="A663" s="24"/>
      <c r="B663" s="24"/>
    </row>
    <row r="664" ht="15.75" customHeight="1">
      <c r="A664" s="24"/>
      <c r="B664" s="24"/>
    </row>
    <row r="665" ht="15.75" customHeight="1">
      <c r="A665" s="24"/>
      <c r="B665" s="24"/>
    </row>
    <row r="666" ht="15.75" customHeight="1">
      <c r="A666" s="24"/>
      <c r="B666" s="24"/>
    </row>
    <row r="667" ht="15.75" customHeight="1">
      <c r="A667" s="24"/>
      <c r="B667" s="24"/>
    </row>
    <row r="668" ht="15.75" customHeight="1">
      <c r="A668" s="24"/>
      <c r="B668" s="24"/>
    </row>
    <row r="669" ht="15.75" customHeight="1">
      <c r="A669" s="24"/>
      <c r="B669" s="24"/>
    </row>
    <row r="670" ht="15.75" customHeight="1">
      <c r="A670" s="24"/>
      <c r="B670" s="24"/>
    </row>
    <row r="671" ht="15.75" customHeight="1">
      <c r="A671" s="24"/>
      <c r="B671" s="24"/>
    </row>
    <row r="672" ht="15.75" customHeight="1">
      <c r="A672" s="24"/>
      <c r="B672" s="24"/>
    </row>
    <row r="673" ht="15.75" customHeight="1">
      <c r="A673" s="24"/>
      <c r="B673" s="24"/>
    </row>
    <row r="674" ht="15.75" customHeight="1">
      <c r="A674" s="24"/>
      <c r="B674" s="24"/>
    </row>
    <row r="675" ht="15.75" customHeight="1">
      <c r="A675" s="24"/>
      <c r="B675" s="24"/>
    </row>
    <row r="676" ht="15.75" customHeight="1">
      <c r="A676" s="24"/>
      <c r="B676" s="24"/>
    </row>
    <row r="677" ht="15.75" customHeight="1">
      <c r="A677" s="24"/>
      <c r="B677" s="24"/>
    </row>
    <row r="678" ht="15.75" customHeight="1">
      <c r="A678" s="24"/>
      <c r="B678" s="24"/>
    </row>
    <row r="679" ht="15.75" customHeight="1">
      <c r="A679" s="24"/>
      <c r="B679" s="24"/>
    </row>
    <row r="680" ht="15.75" customHeight="1">
      <c r="A680" s="24"/>
      <c r="B680" s="24"/>
    </row>
    <row r="681" ht="15.75" customHeight="1">
      <c r="A681" s="24"/>
      <c r="B681" s="24"/>
    </row>
    <row r="682" ht="15.75" customHeight="1">
      <c r="A682" s="24"/>
      <c r="B682" s="24"/>
    </row>
    <row r="683" ht="15.75" customHeight="1">
      <c r="A683" s="24"/>
      <c r="B683" s="24"/>
    </row>
    <row r="684" ht="15.75" customHeight="1">
      <c r="A684" s="24"/>
      <c r="B684" s="24"/>
    </row>
    <row r="685" ht="15.75" customHeight="1">
      <c r="A685" s="24"/>
      <c r="B685" s="24"/>
    </row>
    <row r="686" ht="15.75" customHeight="1">
      <c r="A686" s="24"/>
      <c r="B686" s="24"/>
    </row>
    <row r="687" ht="15.75" customHeight="1">
      <c r="A687" s="24"/>
      <c r="B687" s="24"/>
    </row>
    <row r="688" ht="15.75" customHeight="1">
      <c r="A688" s="24"/>
      <c r="B688" s="24"/>
    </row>
    <row r="689" ht="15.75" customHeight="1">
      <c r="A689" s="24"/>
      <c r="B689" s="24"/>
    </row>
    <row r="690" ht="15.75" customHeight="1">
      <c r="A690" s="24"/>
      <c r="B690" s="24"/>
    </row>
    <row r="691" ht="15.75" customHeight="1">
      <c r="A691" s="24"/>
      <c r="B691" s="24"/>
    </row>
    <row r="692" ht="15.75" customHeight="1">
      <c r="A692" s="24"/>
      <c r="B692" s="24"/>
    </row>
    <row r="693" ht="15.75" customHeight="1">
      <c r="A693" s="24"/>
      <c r="B693" s="24"/>
    </row>
    <row r="694" ht="15.75" customHeight="1">
      <c r="A694" s="24"/>
      <c r="B694" s="24"/>
    </row>
    <row r="695" ht="15.75" customHeight="1">
      <c r="A695" s="24"/>
      <c r="B695" s="24"/>
    </row>
    <row r="696" ht="15.75" customHeight="1">
      <c r="A696" s="24"/>
      <c r="B696" s="24"/>
    </row>
    <row r="697" ht="15.75" customHeight="1">
      <c r="A697" s="24"/>
      <c r="B697" s="24"/>
    </row>
    <row r="698" ht="15.75" customHeight="1">
      <c r="A698" s="24"/>
      <c r="B698" s="24"/>
    </row>
    <row r="699" ht="15.75" customHeight="1">
      <c r="A699" s="24"/>
      <c r="B699" s="24"/>
    </row>
    <row r="700" ht="15.75" customHeight="1">
      <c r="A700" s="24"/>
      <c r="B700" s="24"/>
    </row>
    <row r="701" ht="15.75" customHeight="1">
      <c r="A701" s="24"/>
      <c r="B701" s="24"/>
    </row>
    <row r="702" ht="15.75" customHeight="1">
      <c r="A702" s="24"/>
      <c r="B702" s="24"/>
    </row>
    <row r="703" ht="15.75" customHeight="1">
      <c r="A703" s="24"/>
      <c r="B703" s="24"/>
    </row>
    <row r="704" ht="15.75" customHeight="1">
      <c r="A704" s="24"/>
      <c r="B704" s="24"/>
    </row>
    <row r="705" ht="15.75" customHeight="1">
      <c r="A705" s="24"/>
      <c r="B705" s="24"/>
    </row>
    <row r="706" ht="15.75" customHeight="1">
      <c r="A706" s="24"/>
      <c r="B706" s="24"/>
    </row>
    <row r="707" ht="15.75" customHeight="1">
      <c r="A707" s="24"/>
      <c r="B707" s="24"/>
    </row>
    <row r="708" ht="15.75" customHeight="1">
      <c r="A708" s="24"/>
      <c r="B708" s="24"/>
    </row>
    <row r="709" ht="15.75" customHeight="1">
      <c r="A709" s="24"/>
      <c r="B709" s="24"/>
    </row>
    <row r="710" ht="15.75" customHeight="1">
      <c r="A710" s="24"/>
      <c r="B710" s="24"/>
    </row>
    <row r="711" ht="15.75" customHeight="1">
      <c r="A711" s="24"/>
      <c r="B711" s="24"/>
    </row>
    <row r="712" ht="15.75" customHeight="1">
      <c r="A712" s="24"/>
      <c r="B712" s="24"/>
    </row>
    <row r="713" ht="15.75" customHeight="1">
      <c r="A713" s="24"/>
      <c r="B713" s="24"/>
    </row>
    <row r="714" ht="15.75" customHeight="1">
      <c r="A714" s="24"/>
      <c r="B714" s="24"/>
    </row>
    <row r="715" ht="15.75" customHeight="1">
      <c r="A715" s="24"/>
      <c r="B715" s="24"/>
    </row>
    <row r="716" ht="15.75" customHeight="1">
      <c r="A716" s="24"/>
      <c r="B716" s="24"/>
    </row>
    <row r="717" ht="15.75" customHeight="1">
      <c r="A717" s="24"/>
      <c r="B717" s="24"/>
    </row>
    <row r="718" ht="15.75" customHeight="1">
      <c r="A718" s="24"/>
      <c r="B718" s="24"/>
    </row>
    <row r="719" ht="15.75" customHeight="1">
      <c r="A719" s="24"/>
      <c r="B719" s="24"/>
    </row>
    <row r="720" ht="15.75" customHeight="1">
      <c r="A720" s="24"/>
      <c r="B720" s="24"/>
    </row>
    <row r="721" ht="15.75" customHeight="1">
      <c r="A721" s="24"/>
      <c r="B721" s="24"/>
    </row>
    <row r="722" ht="15.75" customHeight="1">
      <c r="A722" s="24"/>
      <c r="B722" s="24"/>
    </row>
    <row r="723" ht="15.75" customHeight="1">
      <c r="A723" s="24"/>
      <c r="B723" s="24"/>
    </row>
    <row r="724" ht="15.75" customHeight="1">
      <c r="A724" s="24"/>
      <c r="B724" s="24"/>
    </row>
    <row r="725" ht="15.75" customHeight="1">
      <c r="A725" s="24"/>
      <c r="B725" s="24"/>
    </row>
    <row r="726" ht="15.75" customHeight="1">
      <c r="A726" s="24"/>
      <c r="B726" s="24"/>
    </row>
    <row r="727" ht="15.75" customHeight="1">
      <c r="A727" s="24"/>
      <c r="B727" s="24"/>
    </row>
    <row r="728" ht="15.75" customHeight="1">
      <c r="A728" s="24"/>
      <c r="B728" s="24"/>
    </row>
    <row r="729" ht="15.75" customHeight="1">
      <c r="A729" s="24"/>
      <c r="B729" s="24"/>
    </row>
    <row r="730" ht="15.75" customHeight="1">
      <c r="A730" s="24"/>
      <c r="B730" s="24"/>
    </row>
    <row r="731" ht="15.75" customHeight="1">
      <c r="A731" s="24"/>
      <c r="B731" s="24"/>
    </row>
    <row r="732" ht="15.75" customHeight="1">
      <c r="A732" s="24"/>
      <c r="B732" s="24"/>
    </row>
    <row r="733" ht="15.75" customHeight="1">
      <c r="A733" s="24"/>
      <c r="B733" s="24"/>
    </row>
    <row r="734" ht="15.75" customHeight="1">
      <c r="A734" s="24"/>
      <c r="B734" s="24"/>
    </row>
    <row r="735" ht="15.75" customHeight="1">
      <c r="A735" s="24"/>
      <c r="B735" s="24"/>
    </row>
    <row r="736" ht="15.75" customHeight="1">
      <c r="A736" s="24"/>
      <c r="B736" s="24"/>
    </row>
    <row r="737" ht="15.75" customHeight="1">
      <c r="A737" s="24"/>
      <c r="B737" s="24"/>
    </row>
    <row r="738" ht="15.75" customHeight="1">
      <c r="A738" s="24"/>
      <c r="B738" s="24"/>
    </row>
    <row r="739" ht="15.75" customHeight="1">
      <c r="A739" s="24"/>
      <c r="B739" s="24"/>
    </row>
    <row r="740" ht="15.75" customHeight="1">
      <c r="A740" s="24"/>
      <c r="B740" s="24"/>
    </row>
    <row r="741" ht="15.75" customHeight="1">
      <c r="A741" s="24"/>
      <c r="B741" s="24"/>
    </row>
    <row r="742" ht="15.75" customHeight="1">
      <c r="A742" s="24"/>
      <c r="B742" s="24"/>
    </row>
    <row r="743" ht="15.75" customHeight="1">
      <c r="A743" s="24"/>
      <c r="B743" s="24"/>
    </row>
    <row r="744" ht="15.75" customHeight="1">
      <c r="A744" s="24"/>
      <c r="B744" s="24"/>
    </row>
    <row r="745" ht="15.75" customHeight="1">
      <c r="A745" s="24"/>
      <c r="B745" s="24"/>
    </row>
    <row r="746" ht="15.75" customHeight="1">
      <c r="A746" s="24"/>
      <c r="B746" s="24"/>
    </row>
    <row r="747" ht="15.75" customHeight="1">
      <c r="A747" s="24"/>
      <c r="B747" s="24"/>
    </row>
    <row r="748" ht="15.75" customHeight="1">
      <c r="A748" s="24"/>
      <c r="B748" s="24"/>
    </row>
    <row r="749" ht="15.75" customHeight="1">
      <c r="A749" s="24"/>
      <c r="B749" s="24"/>
    </row>
    <row r="750" ht="15.75" customHeight="1">
      <c r="A750" s="24"/>
      <c r="B750" s="24"/>
    </row>
    <row r="751" ht="15.75" customHeight="1">
      <c r="A751" s="24"/>
      <c r="B751" s="24"/>
    </row>
    <row r="752" ht="15.75" customHeight="1">
      <c r="A752" s="24"/>
      <c r="B752" s="24"/>
    </row>
    <row r="753" ht="15.75" customHeight="1">
      <c r="A753" s="24"/>
      <c r="B753" s="24"/>
    </row>
    <row r="754" ht="15.75" customHeight="1">
      <c r="A754" s="24"/>
      <c r="B754" s="24"/>
    </row>
    <row r="755" ht="15.75" customHeight="1">
      <c r="A755" s="24"/>
      <c r="B755" s="24"/>
    </row>
    <row r="756" ht="15.75" customHeight="1">
      <c r="A756" s="24"/>
      <c r="B756" s="24"/>
    </row>
    <row r="757" ht="15.75" customHeight="1">
      <c r="A757" s="24"/>
      <c r="B757" s="24"/>
    </row>
    <row r="758" ht="15.75" customHeight="1">
      <c r="A758" s="24"/>
      <c r="B758" s="24"/>
    </row>
    <row r="759" ht="15.75" customHeight="1">
      <c r="A759" s="24"/>
      <c r="B759" s="24"/>
    </row>
    <row r="760" ht="15.75" customHeight="1">
      <c r="A760" s="24"/>
      <c r="B760" s="24"/>
    </row>
    <row r="761" ht="15.75" customHeight="1">
      <c r="A761" s="24"/>
      <c r="B761" s="24"/>
    </row>
    <row r="762" ht="15.75" customHeight="1">
      <c r="A762" s="24"/>
      <c r="B762" s="24"/>
    </row>
    <row r="763" ht="15.75" customHeight="1">
      <c r="A763" s="24"/>
      <c r="B763" s="24"/>
    </row>
    <row r="764" ht="15.75" customHeight="1">
      <c r="A764" s="24"/>
      <c r="B764" s="24"/>
    </row>
    <row r="765" ht="15.75" customHeight="1">
      <c r="A765" s="24"/>
      <c r="B765" s="24"/>
    </row>
    <row r="766" ht="15.75" customHeight="1">
      <c r="A766" s="24"/>
      <c r="B766" s="24"/>
    </row>
    <row r="767" ht="15.75" customHeight="1">
      <c r="A767" s="24"/>
      <c r="B767" s="24"/>
    </row>
    <row r="768" ht="15.75" customHeight="1">
      <c r="A768" s="24"/>
      <c r="B768" s="24"/>
    </row>
    <row r="769" ht="15.75" customHeight="1">
      <c r="A769" s="24"/>
      <c r="B769" s="24"/>
    </row>
    <row r="770" ht="15.75" customHeight="1">
      <c r="A770" s="24"/>
      <c r="B770" s="24"/>
    </row>
    <row r="771" ht="15.75" customHeight="1">
      <c r="A771" s="24"/>
      <c r="B771" s="24"/>
    </row>
    <row r="772" ht="15.75" customHeight="1">
      <c r="A772" s="24"/>
      <c r="B772" s="24"/>
    </row>
    <row r="773" ht="15.75" customHeight="1">
      <c r="A773" s="24"/>
      <c r="B773" s="24"/>
    </row>
    <row r="774" ht="15.75" customHeight="1">
      <c r="A774" s="24"/>
      <c r="B774" s="24"/>
    </row>
    <row r="775" ht="15.75" customHeight="1">
      <c r="A775" s="24"/>
      <c r="B775" s="24"/>
    </row>
    <row r="776" ht="15.75" customHeight="1">
      <c r="A776" s="24"/>
      <c r="B776" s="24"/>
    </row>
    <row r="777" ht="15.75" customHeight="1">
      <c r="A777" s="24"/>
      <c r="B777" s="24"/>
    </row>
    <row r="778" ht="15.75" customHeight="1">
      <c r="A778" s="24"/>
      <c r="B778" s="24"/>
    </row>
    <row r="779" ht="15.75" customHeight="1">
      <c r="A779" s="24"/>
      <c r="B779" s="24"/>
    </row>
    <row r="780" ht="15.75" customHeight="1">
      <c r="A780" s="24"/>
      <c r="B780" s="24"/>
    </row>
    <row r="781" ht="15.75" customHeight="1">
      <c r="A781" s="24"/>
      <c r="B781" s="24"/>
    </row>
    <row r="782" ht="15.75" customHeight="1">
      <c r="A782" s="24"/>
      <c r="B782" s="24"/>
    </row>
    <row r="783" ht="15.75" customHeight="1">
      <c r="A783" s="24"/>
      <c r="B783" s="24"/>
    </row>
    <row r="784" ht="15.75" customHeight="1">
      <c r="A784" s="24"/>
      <c r="B784" s="24"/>
    </row>
    <row r="785" ht="15.75" customHeight="1">
      <c r="A785" s="24"/>
      <c r="B785" s="24"/>
    </row>
    <row r="786" ht="15.75" customHeight="1">
      <c r="A786" s="24"/>
      <c r="B786" s="24"/>
    </row>
    <row r="787" ht="15.75" customHeight="1">
      <c r="A787" s="24"/>
      <c r="B787" s="24"/>
    </row>
    <row r="788" ht="15.75" customHeight="1">
      <c r="A788" s="24"/>
      <c r="B788" s="24"/>
    </row>
    <row r="789" ht="15.75" customHeight="1">
      <c r="A789" s="24"/>
      <c r="B789" s="24"/>
    </row>
    <row r="790" ht="15.75" customHeight="1">
      <c r="A790" s="24"/>
      <c r="B790" s="24"/>
    </row>
    <row r="791" ht="15.75" customHeight="1">
      <c r="A791" s="24"/>
      <c r="B791" s="24"/>
    </row>
    <row r="792" ht="15.75" customHeight="1">
      <c r="A792" s="24"/>
      <c r="B792" s="24"/>
    </row>
    <row r="793" ht="15.75" customHeight="1">
      <c r="A793" s="24"/>
      <c r="B793" s="24"/>
    </row>
    <row r="794" ht="15.75" customHeight="1">
      <c r="A794" s="24"/>
      <c r="B794" s="24"/>
    </row>
    <row r="795" ht="15.75" customHeight="1">
      <c r="A795" s="24"/>
      <c r="B795" s="24"/>
    </row>
    <row r="796" ht="15.75" customHeight="1">
      <c r="A796" s="24"/>
      <c r="B796" s="24"/>
    </row>
    <row r="797" ht="15.75" customHeight="1">
      <c r="A797" s="24"/>
      <c r="B797" s="24"/>
    </row>
    <row r="798" ht="15.75" customHeight="1">
      <c r="A798" s="24"/>
      <c r="B798" s="24"/>
    </row>
    <row r="799" ht="15.75" customHeight="1">
      <c r="A799" s="24"/>
      <c r="B799" s="24"/>
    </row>
    <row r="800" ht="15.75" customHeight="1">
      <c r="A800" s="24"/>
      <c r="B800" s="24"/>
    </row>
    <row r="801" ht="15.75" customHeight="1">
      <c r="A801" s="24"/>
      <c r="B801" s="24"/>
    </row>
    <row r="802" ht="15.75" customHeight="1">
      <c r="A802" s="24"/>
      <c r="B802" s="24"/>
    </row>
    <row r="803" ht="15.75" customHeight="1">
      <c r="A803" s="24"/>
      <c r="B803" s="24"/>
    </row>
    <row r="804" ht="15.75" customHeight="1">
      <c r="A804" s="24"/>
      <c r="B804" s="24"/>
    </row>
    <row r="805" ht="15.75" customHeight="1">
      <c r="A805" s="24"/>
      <c r="B805" s="24"/>
    </row>
    <row r="806" ht="15.75" customHeight="1">
      <c r="A806" s="24"/>
      <c r="B806" s="24"/>
    </row>
    <row r="807" ht="15.75" customHeight="1">
      <c r="A807" s="24"/>
      <c r="B807" s="24"/>
    </row>
    <row r="808" ht="15.75" customHeight="1">
      <c r="A808" s="24"/>
      <c r="B808" s="24"/>
    </row>
    <row r="809" ht="15.75" customHeight="1">
      <c r="A809" s="24"/>
      <c r="B809" s="24"/>
    </row>
    <row r="810" ht="15.75" customHeight="1">
      <c r="A810" s="24"/>
      <c r="B810" s="24"/>
    </row>
    <row r="811" ht="15.75" customHeight="1">
      <c r="A811" s="24"/>
      <c r="B811" s="24"/>
    </row>
    <row r="812" ht="15.75" customHeight="1">
      <c r="A812" s="24"/>
      <c r="B812" s="24"/>
    </row>
    <row r="813" ht="15.75" customHeight="1">
      <c r="A813" s="24"/>
      <c r="B813" s="24"/>
    </row>
    <row r="814" ht="15.75" customHeight="1">
      <c r="A814" s="24"/>
      <c r="B814" s="24"/>
    </row>
    <row r="815" ht="15.75" customHeight="1">
      <c r="A815" s="24"/>
      <c r="B815" s="24"/>
    </row>
    <row r="816" ht="15.75" customHeight="1">
      <c r="A816" s="24"/>
      <c r="B816" s="24"/>
    </row>
    <row r="817" ht="15.75" customHeight="1">
      <c r="A817" s="24"/>
      <c r="B817" s="24"/>
    </row>
    <row r="818" ht="15.75" customHeight="1">
      <c r="A818" s="24"/>
      <c r="B818" s="24"/>
    </row>
    <row r="819" ht="15.75" customHeight="1">
      <c r="A819" s="24"/>
      <c r="B819" s="24"/>
    </row>
    <row r="820" ht="15.75" customHeight="1">
      <c r="A820" s="24"/>
      <c r="B820" s="24"/>
    </row>
    <row r="821" ht="15.75" customHeight="1">
      <c r="A821" s="24"/>
      <c r="B821" s="24"/>
    </row>
    <row r="822" ht="15.75" customHeight="1">
      <c r="A822" s="24"/>
      <c r="B822" s="24"/>
    </row>
    <row r="823" ht="15.75" customHeight="1">
      <c r="A823" s="24"/>
      <c r="B823" s="24"/>
    </row>
    <row r="824" ht="15.75" customHeight="1">
      <c r="A824" s="24"/>
      <c r="B824" s="24"/>
    </row>
    <row r="825" ht="15.75" customHeight="1">
      <c r="A825" s="24"/>
      <c r="B825" s="24"/>
    </row>
    <row r="826" ht="15.75" customHeight="1">
      <c r="A826" s="24"/>
      <c r="B826" s="24"/>
    </row>
    <row r="827" ht="15.75" customHeight="1">
      <c r="A827" s="24"/>
      <c r="B827" s="24"/>
    </row>
    <row r="828" ht="15.75" customHeight="1">
      <c r="A828" s="24"/>
      <c r="B828" s="24"/>
    </row>
    <row r="829" ht="15.75" customHeight="1">
      <c r="A829" s="24"/>
      <c r="B829" s="24"/>
    </row>
    <row r="830" ht="15.75" customHeight="1">
      <c r="A830" s="24"/>
      <c r="B830" s="24"/>
    </row>
    <row r="831" ht="15.75" customHeight="1">
      <c r="A831" s="24"/>
      <c r="B831" s="24"/>
    </row>
    <row r="832" ht="15.75" customHeight="1">
      <c r="A832" s="24"/>
      <c r="B832" s="24"/>
    </row>
    <row r="833" ht="15.75" customHeight="1">
      <c r="A833" s="24"/>
      <c r="B833" s="24"/>
    </row>
    <row r="834" ht="15.75" customHeight="1">
      <c r="A834" s="24"/>
      <c r="B834" s="24"/>
    </row>
    <row r="835" ht="15.75" customHeight="1">
      <c r="A835" s="24"/>
      <c r="B835" s="24"/>
    </row>
    <row r="836" ht="15.75" customHeight="1">
      <c r="A836" s="24"/>
      <c r="B836" s="24"/>
    </row>
    <row r="837" ht="15.75" customHeight="1">
      <c r="A837" s="24"/>
      <c r="B837" s="24"/>
    </row>
    <row r="838" ht="15.75" customHeight="1">
      <c r="A838" s="24"/>
      <c r="B838" s="24"/>
    </row>
    <row r="839" ht="15.75" customHeight="1">
      <c r="A839" s="24"/>
      <c r="B839" s="24"/>
    </row>
    <row r="840" ht="15.75" customHeight="1">
      <c r="A840" s="24"/>
      <c r="B840" s="24"/>
    </row>
    <row r="841" ht="15.75" customHeight="1">
      <c r="A841" s="24"/>
      <c r="B841" s="24"/>
    </row>
    <row r="842" ht="15.75" customHeight="1">
      <c r="A842" s="24"/>
      <c r="B842" s="24"/>
    </row>
    <row r="843" ht="15.75" customHeight="1">
      <c r="A843" s="24"/>
      <c r="B843" s="24"/>
    </row>
    <row r="844" ht="15.75" customHeight="1">
      <c r="A844" s="24"/>
      <c r="B844" s="24"/>
    </row>
    <row r="845" ht="15.75" customHeight="1">
      <c r="A845" s="24"/>
      <c r="B845" s="24"/>
    </row>
    <row r="846" ht="15.75" customHeight="1">
      <c r="A846" s="24"/>
      <c r="B846" s="24"/>
    </row>
    <row r="847" ht="15.75" customHeight="1">
      <c r="A847" s="24"/>
      <c r="B847" s="24"/>
    </row>
    <row r="848" ht="15.75" customHeight="1">
      <c r="A848" s="24"/>
      <c r="B848" s="24"/>
    </row>
    <row r="849" ht="15.75" customHeight="1">
      <c r="A849" s="24"/>
      <c r="B849" s="24"/>
    </row>
    <row r="850" ht="15.75" customHeight="1">
      <c r="A850" s="24"/>
      <c r="B850" s="24"/>
    </row>
    <row r="851" ht="15.75" customHeight="1">
      <c r="A851" s="24"/>
      <c r="B851" s="24"/>
    </row>
    <row r="852" ht="15.75" customHeight="1">
      <c r="A852" s="24"/>
      <c r="B852" s="24"/>
    </row>
    <row r="853" ht="15.75" customHeight="1">
      <c r="A853" s="24"/>
      <c r="B853" s="24"/>
    </row>
    <row r="854" ht="15.75" customHeight="1">
      <c r="A854" s="24"/>
      <c r="B854" s="24"/>
    </row>
    <row r="855" ht="15.75" customHeight="1">
      <c r="A855" s="24"/>
      <c r="B855" s="24"/>
    </row>
    <row r="856" ht="15.75" customHeight="1">
      <c r="A856" s="24"/>
      <c r="B856" s="24"/>
    </row>
    <row r="857" ht="15.75" customHeight="1">
      <c r="A857" s="24"/>
      <c r="B857" s="24"/>
    </row>
    <row r="858" ht="15.75" customHeight="1">
      <c r="A858" s="24"/>
      <c r="B858" s="24"/>
    </row>
    <row r="859" ht="15.75" customHeight="1">
      <c r="A859" s="24"/>
      <c r="B859" s="24"/>
    </row>
    <row r="860" ht="15.75" customHeight="1">
      <c r="A860" s="24"/>
      <c r="B860" s="24"/>
    </row>
    <row r="861" ht="15.75" customHeight="1">
      <c r="A861" s="24"/>
      <c r="B861" s="24"/>
    </row>
    <row r="862" ht="15.75" customHeight="1">
      <c r="A862" s="24"/>
      <c r="B862" s="24"/>
    </row>
    <row r="863" ht="15.75" customHeight="1">
      <c r="A863" s="24"/>
      <c r="B863" s="24"/>
    </row>
    <row r="864" ht="15.75" customHeight="1">
      <c r="A864" s="24"/>
      <c r="B864" s="24"/>
    </row>
    <row r="865" ht="15.75" customHeight="1">
      <c r="A865" s="24"/>
      <c r="B865" s="24"/>
    </row>
    <row r="866" ht="15.75" customHeight="1">
      <c r="A866" s="24"/>
      <c r="B866" s="24"/>
    </row>
    <row r="867" ht="15.75" customHeight="1">
      <c r="A867" s="24"/>
      <c r="B867" s="24"/>
    </row>
    <row r="868" ht="15.75" customHeight="1">
      <c r="A868" s="24"/>
      <c r="B868" s="24"/>
    </row>
    <row r="869" ht="15.75" customHeight="1">
      <c r="A869" s="24"/>
      <c r="B869" s="24"/>
    </row>
    <row r="870" ht="15.75" customHeight="1">
      <c r="A870" s="24"/>
      <c r="B870" s="24"/>
    </row>
    <row r="871" ht="15.75" customHeight="1">
      <c r="A871" s="24"/>
      <c r="B871" s="24"/>
    </row>
    <row r="872" ht="15.75" customHeight="1">
      <c r="A872" s="24"/>
      <c r="B872" s="24"/>
    </row>
    <row r="873" ht="15.75" customHeight="1">
      <c r="A873" s="24"/>
      <c r="B873" s="24"/>
    </row>
    <row r="874" ht="15.75" customHeight="1">
      <c r="A874" s="24"/>
      <c r="B874" s="24"/>
    </row>
    <row r="875" ht="15.75" customHeight="1">
      <c r="A875" s="24"/>
      <c r="B875" s="24"/>
    </row>
    <row r="876" ht="15.75" customHeight="1">
      <c r="A876" s="24"/>
      <c r="B876" s="24"/>
    </row>
    <row r="877" ht="15.75" customHeight="1">
      <c r="A877" s="24"/>
      <c r="B877" s="24"/>
    </row>
    <row r="878" ht="15.75" customHeight="1">
      <c r="A878" s="24"/>
      <c r="B878" s="24"/>
    </row>
    <row r="879" ht="15.75" customHeight="1">
      <c r="A879" s="24"/>
      <c r="B879" s="24"/>
    </row>
    <row r="880" ht="15.75" customHeight="1">
      <c r="A880" s="24"/>
      <c r="B880" s="24"/>
    </row>
    <row r="881" ht="15.75" customHeight="1">
      <c r="A881" s="24"/>
      <c r="B881" s="24"/>
    </row>
    <row r="882" ht="15.75" customHeight="1">
      <c r="A882" s="24"/>
      <c r="B882" s="24"/>
    </row>
    <row r="883" ht="15.75" customHeight="1">
      <c r="A883" s="24"/>
      <c r="B883" s="24"/>
    </row>
    <row r="884" ht="15.75" customHeight="1">
      <c r="A884" s="24"/>
      <c r="B884" s="24"/>
    </row>
    <row r="885" ht="15.75" customHeight="1">
      <c r="A885" s="24"/>
      <c r="B885" s="24"/>
    </row>
    <row r="886" ht="15.75" customHeight="1">
      <c r="A886" s="24"/>
      <c r="B886" s="24"/>
    </row>
    <row r="887" ht="15.75" customHeight="1">
      <c r="A887" s="24"/>
      <c r="B887" s="24"/>
    </row>
    <row r="888" ht="15.75" customHeight="1">
      <c r="A888" s="24"/>
      <c r="B888" s="24"/>
    </row>
    <row r="889" ht="15.75" customHeight="1">
      <c r="A889" s="24"/>
      <c r="B889" s="24"/>
    </row>
    <row r="890" ht="15.75" customHeight="1">
      <c r="A890" s="24"/>
      <c r="B890" s="24"/>
    </row>
    <row r="891" ht="15.75" customHeight="1">
      <c r="A891" s="24"/>
      <c r="B891" s="24"/>
    </row>
    <row r="892" ht="15.75" customHeight="1">
      <c r="A892" s="24"/>
      <c r="B892" s="24"/>
    </row>
    <row r="893" ht="15.75" customHeight="1">
      <c r="A893" s="24"/>
      <c r="B893" s="24"/>
    </row>
    <row r="894" ht="15.75" customHeight="1">
      <c r="A894" s="24"/>
      <c r="B894" s="24"/>
    </row>
    <row r="895" ht="15.75" customHeight="1">
      <c r="A895" s="24"/>
      <c r="B895" s="24"/>
    </row>
    <row r="896" ht="15.75" customHeight="1">
      <c r="A896" s="24"/>
      <c r="B896" s="24"/>
    </row>
    <row r="897" ht="15.75" customHeight="1">
      <c r="A897" s="24"/>
      <c r="B897" s="24"/>
    </row>
    <row r="898" ht="15.75" customHeight="1">
      <c r="A898" s="24"/>
      <c r="B898" s="24"/>
    </row>
    <row r="899" ht="15.75" customHeight="1">
      <c r="A899" s="24"/>
      <c r="B899" s="24"/>
    </row>
    <row r="900" ht="15.75" customHeight="1">
      <c r="A900" s="24"/>
      <c r="B900" s="24"/>
    </row>
    <row r="901" ht="15.75" customHeight="1">
      <c r="A901" s="24"/>
      <c r="B901" s="24"/>
    </row>
    <row r="902" ht="15.75" customHeight="1">
      <c r="A902" s="24"/>
      <c r="B902" s="24"/>
    </row>
    <row r="903" ht="15.75" customHeight="1">
      <c r="A903" s="24"/>
      <c r="B903" s="24"/>
    </row>
    <row r="904" ht="15.75" customHeight="1">
      <c r="A904" s="24"/>
      <c r="B904" s="24"/>
    </row>
    <row r="905" ht="15.75" customHeight="1">
      <c r="A905" s="24"/>
      <c r="B905" s="24"/>
    </row>
    <row r="906" ht="15.75" customHeight="1">
      <c r="A906" s="24"/>
      <c r="B906" s="24"/>
    </row>
    <row r="907" ht="15.75" customHeight="1">
      <c r="A907" s="24"/>
      <c r="B907" s="24"/>
    </row>
    <row r="908" ht="15.75" customHeight="1">
      <c r="A908" s="24"/>
      <c r="B908" s="24"/>
    </row>
    <row r="909" ht="15.75" customHeight="1">
      <c r="A909" s="24"/>
      <c r="B909" s="24"/>
    </row>
    <row r="910" ht="15.75" customHeight="1">
      <c r="A910" s="24"/>
      <c r="B910" s="24"/>
    </row>
    <row r="911" ht="15.75" customHeight="1">
      <c r="A911" s="24"/>
      <c r="B911" s="24"/>
    </row>
    <row r="912" ht="15.75" customHeight="1">
      <c r="A912" s="24"/>
      <c r="B912" s="24"/>
    </row>
    <row r="913" ht="15.75" customHeight="1">
      <c r="A913" s="24"/>
      <c r="B913" s="24"/>
    </row>
    <row r="914" ht="15.75" customHeight="1">
      <c r="A914" s="24"/>
      <c r="B914" s="24"/>
    </row>
    <row r="915" ht="15.75" customHeight="1">
      <c r="A915" s="24"/>
      <c r="B915" s="24"/>
    </row>
    <row r="916" ht="15.75" customHeight="1">
      <c r="A916" s="24"/>
      <c r="B916" s="24"/>
    </row>
    <row r="917" ht="15.75" customHeight="1">
      <c r="A917" s="24"/>
      <c r="B917" s="24"/>
    </row>
    <row r="918" ht="15.75" customHeight="1">
      <c r="A918" s="24"/>
      <c r="B918" s="24"/>
    </row>
    <row r="919" ht="15.75" customHeight="1">
      <c r="A919" s="24"/>
      <c r="B919" s="24"/>
    </row>
    <row r="920" ht="15.75" customHeight="1">
      <c r="A920" s="24"/>
      <c r="B920" s="24"/>
    </row>
    <row r="921" ht="15.75" customHeight="1">
      <c r="A921" s="24"/>
      <c r="B921" s="24"/>
    </row>
    <row r="922" ht="15.75" customHeight="1">
      <c r="A922" s="24"/>
      <c r="B922" s="24"/>
    </row>
    <row r="923" ht="15.75" customHeight="1">
      <c r="A923" s="24"/>
      <c r="B923" s="24"/>
    </row>
    <row r="924" ht="15.75" customHeight="1">
      <c r="A924" s="24"/>
      <c r="B924" s="24"/>
    </row>
    <row r="925" ht="15.75" customHeight="1">
      <c r="A925" s="24"/>
      <c r="B925" s="24"/>
    </row>
    <row r="926" ht="15.75" customHeight="1">
      <c r="A926" s="24"/>
      <c r="B926" s="24"/>
    </row>
    <row r="927" ht="15.75" customHeight="1">
      <c r="A927" s="24"/>
      <c r="B927" s="24"/>
    </row>
    <row r="928" ht="15.75" customHeight="1">
      <c r="A928" s="24"/>
      <c r="B928" s="24"/>
    </row>
    <row r="929" ht="15.75" customHeight="1">
      <c r="A929" s="24"/>
      <c r="B929" s="24"/>
    </row>
    <row r="930" ht="15.75" customHeight="1">
      <c r="A930" s="24"/>
      <c r="B930" s="24"/>
    </row>
    <row r="931" ht="15.75" customHeight="1">
      <c r="A931" s="24"/>
      <c r="B931" s="24"/>
    </row>
    <row r="932" ht="15.75" customHeight="1">
      <c r="A932" s="24"/>
      <c r="B932" s="24"/>
    </row>
    <row r="933" ht="15.75" customHeight="1">
      <c r="A933" s="24"/>
      <c r="B933" s="24"/>
    </row>
    <row r="934" ht="15.75" customHeight="1">
      <c r="A934" s="24"/>
      <c r="B934" s="24"/>
    </row>
    <row r="935" ht="15.75" customHeight="1">
      <c r="A935" s="24"/>
      <c r="B935" s="24"/>
    </row>
    <row r="936" ht="15.75" customHeight="1">
      <c r="A936" s="24"/>
      <c r="B936" s="24"/>
    </row>
    <row r="937" ht="15.75" customHeight="1">
      <c r="A937" s="24"/>
      <c r="B937" s="24"/>
    </row>
    <row r="938" ht="15.75" customHeight="1">
      <c r="A938" s="24"/>
      <c r="B938" s="24"/>
    </row>
    <row r="939" ht="15.75" customHeight="1">
      <c r="A939" s="24"/>
      <c r="B939" s="24"/>
    </row>
    <row r="940" ht="15.75" customHeight="1">
      <c r="A940" s="24"/>
      <c r="B940" s="24"/>
    </row>
    <row r="941" ht="15.75" customHeight="1">
      <c r="A941" s="24"/>
      <c r="B941" s="24"/>
    </row>
    <row r="942" ht="15.75" customHeight="1">
      <c r="A942" s="24"/>
      <c r="B942" s="24"/>
    </row>
    <row r="943" ht="15.75" customHeight="1">
      <c r="A943" s="24"/>
      <c r="B943" s="24"/>
    </row>
    <row r="944" ht="15.75" customHeight="1">
      <c r="A944" s="24"/>
      <c r="B944" s="24"/>
    </row>
    <row r="945" ht="15.75" customHeight="1">
      <c r="A945" s="24"/>
      <c r="B945" s="24"/>
    </row>
    <row r="946" ht="15.75" customHeight="1">
      <c r="A946" s="24"/>
      <c r="B946" s="24"/>
    </row>
    <row r="947" ht="15.75" customHeight="1">
      <c r="A947" s="24"/>
      <c r="B947" s="24"/>
    </row>
    <row r="948" ht="15.75" customHeight="1">
      <c r="A948" s="24"/>
      <c r="B948" s="24"/>
    </row>
    <row r="949" ht="15.75" customHeight="1">
      <c r="A949" s="24"/>
      <c r="B949" s="24"/>
    </row>
    <row r="950" ht="15.75" customHeight="1">
      <c r="A950" s="24"/>
      <c r="B950" s="24"/>
    </row>
    <row r="951" ht="15.75" customHeight="1">
      <c r="A951" s="24"/>
      <c r="B951" s="24"/>
    </row>
    <row r="952" ht="15.75" customHeight="1">
      <c r="A952" s="24"/>
      <c r="B952" s="24"/>
    </row>
    <row r="953" ht="15.75" customHeight="1">
      <c r="A953" s="24"/>
      <c r="B953" s="24"/>
    </row>
    <row r="954" ht="15.75" customHeight="1">
      <c r="A954" s="24"/>
      <c r="B954" s="24"/>
    </row>
    <row r="955" ht="15.75" customHeight="1">
      <c r="A955" s="24"/>
      <c r="B955" s="24"/>
    </row>
    <row r="956" ht="15.75" customHeight="1">
      <c r="A956" s="24"/>
      <c r="B956" s="24"/>
    </row>
    <row r="957" ht="15.75" customHeight="1">
      <c r="A957" s="24"/>
      <c r="B957" s="24"/>
    </row>
    <row r="958" ht="15.75" customHeight="1">
      <c r="A958" s="24"/>
      <c r="B958" s="24"/>
    </row>
    <row r="959" ht="15.75" customHeight="1">
      <c r="A959" s="24"/>
      <c r="B959" s="24"/>
    </row>
    <row r="960" ht="15.75" customHeight="1">
      <c r="A960" s="24"/>
      <c r="B960" s="24"/>
    </row>
    <row r="961" ht="15.75" customHeight="1">
      <c r="A961" s="24"/>
      <c r="B961" s="24"/>
    </row>
    <row r="962" ht="15.75" customHeight="1">
      <c r="A962" s="24"/>
      <c r="B962" s="24"/>
    </row>
    <row r="963" ht="15.75" customHeight="1">
      <c r="A963" s="24"/>
      <c r="B963" s="24"/>
    </row>
    <row r="964" ht="15.75" customHeight="1">
      <c r="A964" s="24"/>
      <c r="B964" s="24"/>
    </row>
    <row r="965" ht="15.75" customHeight="1">
      <c r="A965" s="24"/>
      <c r="B965" s="24"/>
    </row>
    <row r="966" ht="15.75" customHeight="1">
      <c r="A966" s="24"/>
      <c r="B966" s="24"/>
    </row>
    <row r="967" ht="15.75" customHeight="1">
      <c r="A967" s="24"/>
      <c r="B967" s="24"/>
    </row>
    <row r="968" ht="15.75" customHeight="1">
      <c r="A968" s="24"/>
      <c r="B968" s="24"/>
    </row>
    <row r="969" ht="15.75" customHeight="1">
      <c r="A969" s="24"/>
      <c r="B969" s="24"/>
    </row>
    <row r="970" ht="15.75" customHeight="1">
      <c r="A970" s="24"/>
      <c r="B970" s="24"/>
    </row>
    <row r="971" ht="15.75" customHeight="1">
      <c r="A971" s="24"/>
      <c r="B971" s="24"/>
    </row>
    <row r="972" ht="15.75" customHeight="1">
      <c r="A972" s="24"/>
      <c r="B972" s="24"/>
    </row>
    <row r="973" ht="15.75" customHeight="1">
      <c r="A973" s="24"/>
      <c r="B973" s="24"/>
    </row>
    <row r="974" ht="15.75" customHeight="1">
      <c r="A974" s="24"/>
      <c r="B974" s="24"/>
    </row>
    <row r="975" ht="15.75" customHeight="1">
      <c r="A975" s="24"/>
      <c r="B975" s="24"/>
    </row>
    <row r="976" ht="15.75" customHeight="1">
      <c r="A976" s="24"/>
      <c r="B976" s="24"/>
    </row>
    <row r="977" ht="15.75" customHeight="1">
      <c r="A977" s="24"/>
      <c r="B977" s="24"/>
    </row>
    <row r="978" ht="15.75" customHeight="1">
      <c r="A978" s="24"/>
      <c r="B978" s="24"/>
    </row>
    <row r="979" ht="15.75" customHeight="1">
      <c r="A979" s="24"/>
      <c r="B979" s="24"/>
    </row>
    <row r="980" ht="15.75" customHeight="1">
      <c r="A980" s="24"/>
      <c r="B980" s="24"/>
    </row>
    <row r="981" ht="15.75" customHeight="1">
      <c r="A981" s="24"/>
      <c r="B981" s="24"/>
    </row>
    <row r="982" ht="15.75" customHeight="1">
      <c r="A982" s="24"/>
      <c r="B982" s="24"/>
    </row>
    <row r="983" ht="15.75" customHeight="1">
      <c r="A983" s="24"/>
      <c r="B983" s="24"/>
    </row>
    <row r="984" ht="15.75" customHeight="1">
      <c r="A984" s="24"/>
      <c r="B984" s="24"/>
    </row>
    <row r="985" ht="15.75" customHeight="1">
      <c r="A985" s="24"/>
      <c r="B985" s="24"/>
    </row>
    <row r="986" ht="15.75" customHeight="1">
      <c r="A986" s="24"/>
      <c r="B986" s="24"/>
    </row>
    <row r="987" ht="15.75" customHeight="1">
      <c r="A987" s="24"/>
      <c r="B987" s="24"/>
    </row>
    <row r="988" ht="15.75" customHeight="1">
      <c r="A988" s="24"/>
      <c r="B988" s="24"/>
    </row>
    <row r="989" ht="15.75" customHeight="1">
      <c r="A989" s="24"/>
      <c r="B989" s="24"/>
    </row>
    <row r="990" ht="15.75" customHeight="1">
      <c r="A990" s="24"/>
      <c r="B990" s="24"/>
    </row>
    <row r="991" ht="15.75" customHeight="1">
      <c r="A991" s="24"/>
      <c r="B991" s="24"/>
    </row>
    <row r="992" ht="15.75" customHeight="1">
      <c r="A992" s="24"/>
      <c r="B992" s="24"/>
    </row>
    <row r="993" ht="15.75" customHeight="1">
      <c r="A993" s="24"/>
      <c r="B993" s="24"/>
    </row>
    <row r="994" ht="15.75" customHeight="1">
      <c r="A994" s="24"/>
      <c r="B994" s="24"/>
    </row>
    <row r="995" ht="15.75" customHeight="1">
      <c r="A995" s="24"/>
      <c r="B995" s="24"/>
    </row>
    <row r="996" ht="15.75" customHeight="1">
      <c r="A996" s="24"/>
      <c r="B996" s="24"/>
    </row>
    <row r="997" ht="15.75" customHeight="1">
      <c r="A997" s="24"/>
      <c r="B997" s="24"/>
    </row>
    <row r="998" ht="15.75" customHeight="1">
      <c r="A998" s="24"/>
      <c r="B998" s="24"/>
    </row>
    <row r="999" ht="15.75" customHeight="1">
      <c r="A999" s="24"/>
      <c r="B999" s="24"/>
    </row>
    <row r="1000" ht="15.75" customHeight="1">
      <c r="A1000" s="24"/>
      <c r="B1000" s="24"/>
    </row>
  </sheetData>
  <mergeCells count="11">
    <mergeCell ref="B6:B7"/>
    <mergeCell ref="C6:C7"/>
    <mergeCell ref="D6:D7"/>
    <mergeCell ref="E6:E7"/>
    <mergeCell ref="A1:E1"/>
    <mergeCell ref="A2:E2"/>
    <mergeCell ref="A3:F3"/>
    <mergeCell ref="A4:B5"/>
    <mergeCell ref="C4:E4"/>
    <mergeCell ref="C5:E5"/>
    <mergeCell ref="A6:A7"/>
  </mergeCells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6.0"/>
    <col customWidth="1" min="3" max="3" width="40.38"/>
    <col customWidth="1" min="4" max="4" width="23.88"/>
    <col customWidth="1" min="5" max="5" width="16.25"/>
    <col customWidth="1" min="6" max="6" width="16.75"/>
    <col customWidth="1" min="7" max="26" width="7.88"/>
  </cols>
  <sheetData>
    <row r="1" ht="18.0" customHeight="1">
      <c r="A1" s="1" t="s">
        <v>1212</v>
      </c>
      <c r="F1" s="2"/>
    </row>
    <row r="2" ht="19.5" customHeight="1">
      <c r="A2" s="1" t="s">
        <v>1213</v>
      </c>
      <c r="F2" s="2"/>
    </row>
    <row r="3" ht="18.0" customHeight="1">
      <c r="A3" s="1"/>
    </row>
    <row r="4" ht="24.75" customHeight="1">
      <c r="A4" s="6" t="s">
        <v>2</v>
      </c>
      <c r="B4" s="7"/>
      <c r="C4" s="8" t="s">
        <v>1214</v>
      </c>
      <c r="D4" s="9"/>
      <c r="E4" s="10"/>
    </row>
    <row r="5" ht="24.75" customHeight="1">
      <c r="A5" s="11"/>
      <c r="B5" s="12"/>
      <c r="C5" s="8" t="s">
        <v>1215</v>
      </c>
      <c r="D5" s="9"/>
      <c r="E5" s="10"/>
    </row>
    <row r="6" ht="24.75" customHeight="1">
      <c r="A6" s="27" t="s">
        <v>5</v>
      </c>
      <c r="B6" s="28" t="s">
        <v>6</v>
      </c>
      <c r="C6" s="29" t="s">
        <v>7</v>
      </c>
      <c r="D6" s="29" t="s">
        <v>8</v>
      </c>
      <c r="E6" s="27" t="s">
        <v>9</v>
      </c>
    </row>
    <row r="7" ht="7.5" customHeight="1">
      <c r="A7" s="15"/>
      <c r="B7" s="15"/>
      <c r="C7" s="15"/>
      <c r="D7" s="15"/>
      <c r="E7" s="15"/>
    </row>
    <row r="8">
      <c r="A8" s="16">
        <v>1.0</v>
      </c>
      <c r="B8" s="16">
        <v>1.707511084E9</v>
      </c>
      <c r="C8" s="17" t="s">
        <v>1216</v>
      </c>
      <c r="D8" s="16" t="s">
        <v>14</v>
      </c>
      <c r="E8" s="18" t="s">
        <v>1217</v>
      </c>
    </row>
    <row r="9">
      <c r="A9" s="16">
        <v>2.0</v>
      </c>
      <c r="B9" s="16">
        <v>1.807521175E9</v>
      </c>
      <c r="C9" s="17" t="s">
        <v>1218</v>
      </c>
      <c r="D9" s="16" t="s">
        <v>109</v>
      </c>
      <c r="E9" s="18" t="s">
        <v>1219</v>
      </c>
    </row>
    <row r="10">
      <c r="A10" s="16">
        <v>3.0</v>
      </c>
      <c r="B10" s="16">
        <v>2.007521183E9</v>
      </c>
      <c r="C10" s="17" t="s">
        <v>1220</v>
      </c>
      <c r="D10" s="16" t="s">
        <v>109</v>
      </c>
      <c r="E10" s="18" t="s">
        <v>1221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6">
        <v>4.0</v>
      </c>
      <c r="B11" s="16">
        <v>2.007531232E9</v>
      </c>
      <c r="C11" s="17" t="s">
        <v>1222</v>
      </c>
      <c r="D11" s="16" t="s">
        <v>22</v>
      </c>
      <c r="E11" s="18" t="s">
        <v>1223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6">
        <v>5.0</v>
      </c>
      <c r="B12" s="16">
        <v>2.007531282E9</v>
      </c>
      <c r="C12" s="17" t="s">
        <v>1224</v>
      </c>
      <c r="D12" s="16" t="s">
        <v>22</v>
      </c>
      <c r="E12" s="18" t="s">
        <v>1225</v>
      </c>
    </row>
    <row r="13">
      <c r="A13" s="16">
        <v>6.0</v>
      </c>
      <c r="B13" s="20">
        <v>2.107511015E9</v>
      </c>
      <c r="C13" s="22" t="s">
        <v>1226</v>
      </c>
      <c r="D13" s="16" t="s">
        <v>14</v>
      </c>
      <c r="E13" s="21" t="s">
        <v>1227</v>
      </c>
      <c r="F13" s="3"/>
    </row>
    <row r="14">
      <c r="A14" s="16">
        <v>7.0</v>
      </c>
      <c r="B14" s="16">
        <v>2.107511017E9</v>
      </c>
      <c r="C14" s="17" t="s">
        <v>1228</v>
      </c>
      <c r="D14" s="16" t="s">
        <v>14</v>
      </c>
      <c r="E14" s="18" t="s">
        <v>1229</v>
      </c>
    </row>
    <row r="15">
      <c r="A15" s="16">
        <v>8.0</v>
      </c>
      <c r="B15" s="20">
        <v>2.107511048E9</v>
      </c>
      <c r="C15" s="22" t="s">
        <v>1230</v>
      </c>
      <c r="D15" s="16" t="s">
        <v>14</v>
      </c>
      <c r="E15" s="21" t="s">
        <v>1231</v>
      </c>
      <c r="F15" s="3"/>
    </row>
    <row r="16">
      <c r="A16" s="16">
        <v>9.0</v>
      </c>
      <c r="B16" s="16">
        <v>2.107511056E9</v>
      </c>
      <c r="C16" s="17" t="s">
        <v>1232</v>
      </c>
      <c r="D16" s="16" t="s">
        <v>14</v>
      </c>
      <c r="E16" s="18" t="s">
        <v>1233</v>
      </c>
    </row>
    <row r="17">
      <c r="A17" s="16">
        <v>10.0</v>
      </c>
      <c r="B17" s="16">
        <v>2.107511078E9</v>
      </c>
      <c r="C17" s="17" t="s">
        <v>1234</v>
      </c>
      <c r="D17" s="16" t="s">
        <v>14</v>
      </c>
      <c r="E17" s="18" t="s">
        <v>1235</v>
      </c>
      <c r="F17" s="3"/>
    </row>
    <row r="18">
      <c r="A18" s="16">
        <v>11.0</v>
      </c>
      <c r="B18" s="16">
        <v>2.107511105E9</v>
      </c>
      <c r="C18" s="17" t="s">
        <v>1236</v>
      </c>
      <c r="D18" s="16" t="s">
        <v>14</v>
      </c>
      <c r="E18" s="18" t="s">
        <v>1237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6">
        <v>12.0</v>
      </c>
      <c r="B19" s="20">
        <v>2.107511106E9</v>
      </c>
      <c r="C19" s="22" t="str">
        <f>PROPER("kadek januarta wijaya")</f>
        <v>Kadek Januarta Wijaya</v>
      </c>
      <c r="D19" s="16" t="s">
        <v>14</v>
      </c>
      <c r="E19" s="21" t="s">
        <v>1238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6">
        <v>13.0</v>
      </c>
      <c r="B20" s="16">
        <v>2.10751111E9</v>
      </c>
      <c r="C20" s="17" t="s">
        <v>1239</v>
      </c>
      <c r="D20" s="16" t="s">
        <v>14</v>
      </c>
      <c r="E20" s="18" t="s">
        <v>1240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6">
        <v>14.0</v>
      </c>
      <c r="B21" s="16">
        <v>2.107511116E9</v>
      </c>
      <c r="C21" s="17" t="s">
        <v>1241</v>
      </c>
      <c r="D21" s="16" t="s">
        <v>14</v>
      </c>
      <c r="E21" s="18" t="s">
        <v>1242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6">
        <v>15.0</v>
      </c>
      <c r="B22" s="16">
        <v>2.10751112E9</v>
      </c>
      <c r="C22" s="17" t="s">
        <v>1243</v>
      </c>
      <c r="D22" s="16" t="s">
        <v>14</v>
      </c>
      <c r="E22" s="18" t="s">
        <v>1244</v>
      </c>
    </row>
    <row r="23" ht="15.75" customHeight="1">
      <c r="A23" s="16">
        <v>16.0</v>
      </c>
      <c r="B23" s="16">
        <v>2.107511139E9</v>
      </c>
      <c r="C23" s="17" t="str">
        <f>PROPER("KOMANG TRI CAHAYANI FEBRIYANTI")</f>
        <v>Komang Tri Cahayani Febriyanti</v>
      </c>
      <c r="D23" s="16" t="s">
        <v>14</v>
      </c>
      <c r="E23" s="18" t="s">
        <v>1245</v>
      </c>
      <c r="F23" s="3"/>
    </row>
    <row r="24" ht="15.75" customHeight="1">
      <c r="A24" s="16">
        <v>17.0</v>
      </c>
      <c r="B24" s="16">
        <v>2.107511194E9</v>
      </c>
      <c r="C24" s="17" t="s">
        <v>1246</v>
      </c>
      <c r="D24" s="16" t="s">
        <v>14</v>
      </c>
      <c r="E24" s="18" t="s">
        <v>1247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</row>
    <row r="25" ht="15.75" customHeight="1">
      <c r="A25" s="16">
        <v>18.0</v>
      </c>
      <c r="B25" s="16">
        <v>2.107521016E9</v>
      </c>
      <c r="C25" s="17" t="s">
        <v>1248</v>
      </c>
      <c r="D25" s="16" t="s">
        <v>20</v>
      </c>
      <c r="E25" s="18" t="s">
        <v>1249</v>
      </c>
      <c r="F25" s="3"/>
    </row>
    <row r="26" ht="15.75" customHeight="1">
      <c r="A26" s="16">
        <v>19.0</v>
      </c>
      <c r="B26" s="16">
        <v>2.107521037E9</v>
      </c>
      <c r="C26" s="17" t="s">
        <v>1250</v>
      </c>
      <c r="D26" s="16" t="s">
        <v>20</v>
      </c>
      <c r="E26" s="18" t="s">
        <v>1251</v>
      </c>
      <c r="F26" s="39"/>
    </row>
    <row r="27" ht="15.75" customHeight="1">
      <c r="A27" s="16">
        <v>20.0</v>
      </c>
      <c r="B27" s="16">
        <v>2.107521048E9</v>
      </c>
      <c r="C27" s="17" t="s">
        <v>1252</v>
      </c>
      <c r="D27" s="16" t="s">
        <v>20</v>
      </c>
      <c r="E27" s="18" t="s">
        <v>1253</v>
      </c>
    </row>
    <row r="28" ht="15.75" customHeight="1">
      <c r="A28" s="16">
        <v>21.0</v>
      </c>
      <c r="B28" s="16">
        <v>2.107521058E9</v>
      </c>
      <c r="C28" s="17" t="s">
        <v>1254</v>
      </c>
      <c r="D28" s="16" t="s">
        <v>20</v>
      </c>
      <c r="E28" s="18" t="s">
        <v>1255</v>
      </c>
      <c r="F28" s="39"/>
    </row>
    <row r="29" ht="15.75" customHeight="1">
      <c r="A29" s="16">
        <v>22.0</v>
      </c>
      <c r="B29" s="16">
        <v>2.107521072E9</v>
      </c>
      <c r="C29" s="17" t="s">
        <v>1256</v>
      </c>
      <c r="D29" s="16" t="s">
        <v>20</v>
      </c>
      <c r="E29" s="18" t="s">
        <v>1257</v>
      </c>
      <c r="F29" s="39"/>
    </row>
    <row r="30" ht="15.75" customHeight="1">
      <c r="A30" s="16">
        <v>23.0</v>
      </c>
      <c r="B30" s="16">
        <v>2.107521076E9</v>
      </c>
      <c r="C30" s="17" t="s">
        <v>1258</v>
      </c>
      <c r="D30" s="16" t="s">
        <v>20</v>
      </c>
      <c r="E30" s="18" t="s">
        <v>1259</v>
      </c>
      <c r="F30" s="39"/>
    </row>
    <row r="31" ht="15.75" customHeight="1">
      <c r="A31" s="16">
        <v>24.0</v>
      </c>
      <c r="B31" s="16">
        <v>2.10752108E9</v>
      </c>
      <c r="C31" s="17" t="s">
        <v>1260</v>
      </c>
      <c r="D31" s="16" t="s">
        <v>20</v>
      </c>
      <c r="E31" s="18" t="s">
        <v>1261</v>
      </c>
    </row>
    <row r="32" ht="15.75" customHeight="1">
      <c r="A32" s="16">
        <v>25.0</v>
      </c>
      <c r="B32" s="16">
        <v>2.107521103E9</v>
      </c>
      <c r="C32" s="17" t="str">
        <f>PROPER("I PUTU INDRA ARYA WARDANA")</f>
        <v>I Putu Indra Arya Wardana</v>
      </c>
      <c r="D32" s="16" t="s">
        <v>20</v>
      </c>
      <c r="E32" s="18" t="s">
        <v>1262</v>
      </c>
    </row>
    <row r="33" ht="15.75" customHeight="1">
      <c r="A33" s="16">
        <v>26.0</v>
      </c>
      <c r="B33" s="16">
        <v>2.10752115E9</v>
      </c>
      <c r="C33" s="17" t="s">
        <v>1263</v>
      </c>
      <c r="D33" s="16" t="s">
        <v>20</v>
      </c>
      <c r="E33" s="18" t="s">
        <v>1264</v>
      </c>
      <c r="F33" s="39"/>
    </row>
    <row r="34" ht="15.75" customHeight="1">
      <c r="A34" s="16">
        <v>27.0</v>
      </c>
      <c r="B34" s="16">
        <v>2.10752116E9</v>
      </c>
      <c r="C34" s="17" t="s">
        <v>1265</v>
      </c>
      <c r="D34" s="16" t="s">
        <v>20</v>
      </c>
      <c r="E34" s="18" t="s">
        <v>1266</v>
      </c>
    </row>
    <row r="35" ht="15.75" customHeight="1">
      <c r="A35" s="16">
        <v>28.0</v>
      </c>
      <c r="B35" s="16">
        <v>2.107521166E9</v>
      </c>
      <c r="C35" s="17" t="s">
        <v>1267</v>
      </c>
      <c r="D35" s="16" t="s">
        <v>20</v>
      </c>
      <c r="E35" s="18" t="s">
        <v>1268</v>
      </c>
      <c r="F35" s="3"/>
    </row>
    <row r="36" ht="15.75" customHeight="1">
      <c r="A36" s="16">
        <v>29.0</v>
      </c>
      <c r="B36" s="16">
        <v>2.107521173E9</v>
      </c>
      <c r="C36" s="17" t="s">
        <v>1269</v>
      </c>
      <c r="D36" s="16" t="s">
        <v>20</v>
      </c>
      <c r="E36" s="18" t="s">
        <v>1270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5.75" customHeight="1">
      <c r="A37" s="16">
        <v>30.0</v>
      </c>
      <c r="B37" s="16">
        <v>2.107531022E9</v>
      </c>
      <c r="C37" s="17" t="s">
        <v>1271</v>
      </c>
      <c r="D37" s="16" t="s">
        <v>22</v>
      </c>
      <c r="E37" s="18" t="s">
        <v>1272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15.75" customHeight="1">
      <c r="A38" s="16">
        <v>31.0</v>
      </c>
      <c r="B38" s="16">
        <v>2.107531033E9</v>
      </c>
      <c r="C38" s="17" t="str">
        <f>PROPER("NI KADEK AYU MITA SUANDEWI PUTRI")</f>
        <v>Ni Kadek Ayu Mita Suandewi Putri</v>
      </c>
      <c r="D38" s="16" t="s">
        <v>22</v>
      </c>
      <c r="E38" s="18" t="s">
        <v>1273</v>
      </c>
      <c r="F38" s="3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5.75" customHeight="1">
      <c r="A39" s="16">
        <v>32.0</v>
      </c>
      <c r="B39" s="16">
        <v>2.107531041E9</v>
      </c>
      <c r="C39" s="17" t="s">
        <v>1274</v>
      </c>
      <c r="D39" s="16" t="s">
        <v>22</v>
      </c>
      <c r="E39" s="18" t="s">
        <v>1275</v>
      </c>
      <c r="F39" s="3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5.75" customHeight="1">
      <c r="A40" s="16">
        <v>33.0</v>
      </c>
      <c r="B40" s="16">
        <v>2.107531066E9</v>
      </c>
      <c r="C40" s="17" t="s">
        <v>1276</v>
      </c>
      <c r="D40" s="16" t="s">
        <v>22</v>
      </c>
      <c r="E40" s="18" t="s">
        <v>1277</v>
      </c>
      <c r="F40" s="3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5.75" customHeight="1">
      <c r="A41" s="16">
        <v>34.0</v>
      </c>
      <c r="B41" s="16">
        <v>2.10753107E9</v>
      </c>
      <c r="C41" s="17" t="str">
        <f>PROPER("MARIA VERONIKA WEA")</f>
        <v>Maria Veronika Wea</v>
      </c>
      <c r="D41" s="16" t="s">
        <v>22</v>
      </c>
      <c r="E41" s="18" t="s">
        <v>1278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5.75" customHeight="1">
      <c r="A42" s="16">
        <v>35.0</v>
      </c>
      <c r="B42" s="16">
        <v>2.10753108E9</v>
      </c>
      <c r="C42" s="17" t="s">
        <v>1279</v>
      </c>
      <c r="D42" s="16" t="s">
        <v>22</v>
      </c>
      <c r="E42" s="18" t="s">
        <v>1280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6">
        <v>36.0</v>
      </c>
      <c r="B43" s="16">
        <v>2.10753114E9</v>
      </c>
      <c r="C43" s="17" t="str">
        <f>PROPER("NI PUTU KEISYA ULAN PRAMESTI")</f>
        <v>Ni Putu Keisya Ulan Pramesti</v>
      </c>
      <c r="D43" s="16" t="s">
        <v>22</v>
      </c>
      <c r="E43" s="18" t="s">
        <v>1281</v>
      </c>
      <c r="F43" s="3"/>
    </row>
    <row r="44" ht="15.75" customHeight="1">
      <c r="A44" s="16">
        <v>37.0</v>
      </c>
      <c r="B44" s="16">
        <v>2.107531151E9</v>
      </c>
      <c r="C44" s="17" t="s">
        <v>1282</v>
      </c>
      <c r="D44" s="16" t="s">
        <v>22</v>
      </c>
      <c r="E44" s="18" t="s">
        <v>1283</v>
      </c>
    </row>
    <row r="45" ht="15.75" customHeight="1">
      <c r="A45" s="16">
        <v>38.0</v>
      </c>
      <c r="B45" s="16">
        <v>2.107531158E9</v>
      </c>
      <c r="C45" s="17" t="s">
        <v>1284</v>
      </c>
      <c r="D45" s="16" t="s">
        <v>22</v>
      </c>
      <c r="E45" s="18" t="s">
        <v>1285</v>
      </c>
    </row>
    <row r="46" ht="15.75" customHeight="1">
      <c r="A46" s="16">
        <v>39.0</v>
      </c>
      <c r="B46" s="16">
        <v>2.107531164E9</v>
      </c>
      <c r="C46" s="17" t="s">
        <v>1286</v>
      </c>
      <c r="D46" s="16" t="s">
        <v>22</v>
      </c>
      <c r="E46" s="18" t="s">
        <v>1287</v>
      </c>
    </row>
    <row r="47" ht="15.75" customHeight="1">
      <c r="A47" s="16">
        <v>40.0</v>
      </c>
      <c r="B47" s="16">
        <v>2.107531184E9</v>
      </c>
      <c r="C47" s="17" t="s">
        <v>1288</v>
      </c>
      <c r="D47" s="16" t="s">
        <v>22</v>
      </c>
      <c r="E47" s="18" t="s">
        <v>1289</v>
      </c>
    </row>
    <row r="48" ht="15.75" customHeight="1">
      <c r="A48" s="16">
        <v>41.0</v>
      </c>
      <c r="B48" s="16">
        <v>2.107531198E9</v>
      </c>
      <c r="C48" s="17" t="s">
        <v>1290</v>
      </c>
      <c r="D48" s="16" t="s">
        <v>22</v>
      </c>
      <c r="E48" s="18" t="s">
        <v>1291</v>
      </c>
    </row>
    <row r="49" ht="15.75" customHeight="1">
      <c r="A49" s="24"/>
    </row>
    <row r="50" ht="15.75" customHeight="1">
      <c r="A50" s="24"/>
    </row>
    <row r="51" ht="15.75" customHeight="1">
      <c r="A51" s="24"/>
      <c r="B51" s="24"/>
    </row>
    <row r="52" ht="15.75" customHeight="1">
      <c r="A52" s="24"/>
      <c r="B52" s="24"/>
    </row>
    <row r="53" ht="15.75" customHeight="1">
      <c r="A53" s="24"/>
      <c r="B53" s="24"/>
    </row>
    <row r="54" ht="15.75" customHeight="1">
      <c r="A54" s="24"/>
      <c r="B54" s="24"/>
    </row>
    <row r="55" ht="15.75" customHeight="1">
      <c r="A55" s="24"/>
      <c r="B55" s="24"/>
    </row>
    <row r="56" ht="15.75" customHeight="1">
      <c r="A56" s="24"/>
      <c r="B56" s="24"/>
    </row>
    <row r="57" ht="15.75" customHeight="1">
      <c r="A57" s="24"/>
      <c r="B57" s="24"/>
    </row>
    <row r="58" ht="15.75" customHeight="1">
      <c r="A58" s="24"/>
      <c r="B58" s="24"/>
    </row>
    <row r="59" ht="15.75" customHeight="1">
      <c r="A59" s="24"/>
      <c r="B59" s="24"/>
    </row>
    <row r="60" ht="15.75" customHeight="1">
      <c r="A60" s="24"/>
      <c r="B60" s="24"/>
    </row>
    <row r="61" ht="15.75" customHeight="1">
      <c r="A61" s="24"/>
      <c r="B61" s="24"/>
    </row>
    <row r="62" ht="15.75" customHeight="1">
      <c r="A62" s="24"/>
      <c r="B62" s="24"/>
    </row>
    <row r="63" ht="15.75" customHeight="1">
      <c r="A63" s="24"/>
      <c r="B63" s="24"/>
    </row>
    <row r="64" ht="15.75" customHeight="1">
      <c r="A64" s="24"/>
      <c r="B64" s="24"/>
    </row>
    <row r="65" ht="15.75" customHeight="1">
      <c r="A65" s="24"/>
      <c r="B65" s="24"/>
    </row>
    <row r="66" ht="15.75" customHeight="1">
      <c r="A66" s="24"/>
      <c r="B66" s="24"/>
    </row>
    <row r="67" ht="15.75" customHeight="1">
      <c r="A67" s="24"/>
      <c r="B67" s="24"/>
    </row>
    <row r="68" ht="15.75" customHeight="1">
      <c r="A68" s="24"/>
      <c r="B68" s="24"/>
    </row>
    <row r="69" ht="15.75" customHeight="1">
      <c r="A69" s="24"/>
      <c r="B69" s="24"/>
    </row>
    <row r="70" ht="15.75" customHeight="1">
      <c r="A70" s="24"/>
      <c r="B70" s="24"/>
    </row>
    <row r="71" ht="15.75" customHeight="1">
      <c r="A71" s="24"/>
      <c r="B71" s="24"/>
    </row>
    <row r="72" ht="15.75" customHeight="1">
      <c r="A72" s="24"/>
      <c r="B72" s="24"/>
    </row>
    <row r="73" ht="15.75" customHeight="1">
      <c r="A73" s="24"/>
      <c r="B73" s="24"/>
    </row>
    <row r="74" ht="15.75" customHeight="1">
      <c r="A74" s="24"/>
      <c r="B74" s="24"/>
    </row>
    <row r="75" ht="15.75" customHeight="1">
      <c r="A75" s="24"/>
      <c r="B75" s="24"/>
    </row>
    <row r="76" ht="15.75" customHeight="1">
      <c r="A76" s="24"/>
      <c r="B76" s="24"/>
    </row>
    <row r="77" ht="15.75" customHeight="1">
      <c r="A77" s="24"/>
      <c r="B77" s="24"/>
    </row>
    <row r="78" ht="15.75" customHeight="1">
      <c r="A78" s="24"/>
      <c r="B78" s="24"/>
    </row>
    <row r="79" ht="15.75" customHeight="1">
      <c r="A79" s="24"/>
      <c r="B79" s="24"/>
    </row>
    <row r="80" ht="15.75" customHeight="1">
      <c r="A80" s="24"/>
      <c r="B80" s="24"/>
    </row>
    <row r="81" ht="15.75" customHeight="1">
      <c r="A81" s="24"/>
      <c r="B81" s="24"/>
    </row>
    <row r="82" ht="15.75" customHeight="1">
      <c r="A82" s="24"/>
      <c r="B82" s="24"/>
    </row>
    <row r="83" ht="15.75" customHeight="1">
      <c r="A83" s="24"/>
      <c r="B83" s="24"/>
    </row>
    <row r="84" ht="15.75" customHeight="1">
      <c r="A84" s="24"/>
      <c r="B84" s="24"/>
    </row>
    <row r="85" ht="15.75" customHeight="1">
      <c r="A85" s="24"/>
      <c r="B85" s="24"/>
    </row>
    <row r="86" ht="15.75" customHeight="1">
      <c r="A86" s="24"/>
      <c r="B86" s="24"/>
    </row>
    <row r="87" ht="15.75" customHeight="1">
      <c r="A87" s="24"/>
      <c r="B87" s="24"/>
    </row>
    <row r="88" ht="15.75" customHeight="1">
      <c r="A88" s="24"/>
      <c r="B88" s="24"/>
    </row>
    <row r="89" ht="15.75" customHeight="1">
      <c r="A89" s="24"/>
      <c r="B89" s="24"/>
    </row>
    <row r="90" ht="15.75" customHeight="1">
      <c r="A90" s="24"/>
      <c r="B90" s="24"/>
    </row>
    <row r="91" ht="15.75" customHeight="1">
      <c r="A91" s="24"/>
      <c r="B91" s="24"/>
    </row>
    <row r="92" ht="15.75" customHeight="1">
      <c r="A92" s="24"/>
      <c r="B92" s="24"/>
    </row>
    <row r="93" ht="15.75" customHeight="1">
      <c r="A93" s="24"/>
      <c r="B93" s="24"/>
    </row>
    <row r="94" ht="15.75" customHeight="1">
      <c r="A94" s="24"/>
      <c r="B94" s="24"/>
    </row>
    <row r="95" ht="15.75" customHeight="1">
      <c r="A95" s="24"/>
      <c r="B95" s="24"/>
    </row>
    <row r="96" ht="15.75" customHeight="1">
      <c r="A96" s="24"/>
      <c r="B96" s="24"/>
    </row>
    <row r="97" ht="15.75" customHeight="1">
      <c r="A97" s="24"/>
      <c r="B97" s="24"/>
    </row>
    <row r="98" ht="15.75" customHeight="1">
      <c r="A98" s="24"/>
      <c r="B98" s="24"/>
    </row>
    <row r="99" ht="15.75" customHeight="1">
      <c r="A99" s="24"/>
      <c r="B99" s="24"/>
    </row>
    <row r="100" ht="15.75" customHeight="1">
      <c r="A100" s="24"/>
      <c r="B100" s="24"/>
    </row>
    <row r="101" ht="15.75" customHeight="1">
      <c r="A101" s="24"/>
      <c r="B101" s="24"/>
    </row>
    <row r="102" ht="15.75" customHeight="1">
      <c r="A102" s="24"/>
      <c r="B102" s="24"/>
    </row>
    <row r="103" ht="15.75" customHeight="1">
      <c r="A103" s="24"/>
      <c r="B103" s="24"/>
    </row>
    <row r="104" ht="15.75" customHeight="1">
      <c r="A104" s="24"/>
      <c r="B104" s="24"/>
    </row>
    <row r="105" ht="15.75" customHeight="1">
      <c r="A105" s="24"/>
      <c r="B105" s="24"/>
    </row>
    <row r="106" ht="15.75" customHeight="1">
      <c r="A106" s="24"/>
      <c r="B106" s="24"/>
    </row>
    <row r="107" ht="15.75" customHeight="1">
      <c r="A107" s="24"/>
      <c r="B107" s="24"/>
    </row>
    <row r="108" ht="15.75" customHeight="1">
      <c r="A108" s="24"/>
      <c r="B108" s="24"/>
    </row>
    <row r="109" ht="15.75" customHeight="1">
      <c r="A109" s="24"/>
      <c r="B109" s="24"/>
    </row>
    <row r="110" ht="15.75" customHeight="1">
      <c r="A110" s="24"/>
      <c r="B110" s="24"/>
    </row>
    <row r="111" ht="15.75" customHeight="1">
      <c r="A111" s="24"/>
      <c r="B111" s="24"/>
    </row>
    <row r="112" ht="15.75" customHeight="1">
      <c r="A112" s="24"/>
      <c r="B112" s="24"/>
    </row>
    <row r="113" ht="15.75" customHeight="1">
      <c r="A113" s="24"/>
      <c r="B113" s="24"/>
    </row>
    <row r="114" ht="15.75" customHeight="1">
      <c r="A114" s="24"/>
      <c r="B114" s="24"/>
    </row>
    <row r="115" ht="15.75" customHeight="1">
      <c r="A115" s="24"/>
      <c r="B115" s="24"/>
    </row>
    <row r="116" ht="15.75" customHeight="1">
      <c r="A116" s="24"/>
      <c r="B116" s="24"/>
    </row>
    <row r="117" ht="15.75" customHeight="1">
      <c r="A117" s="24"/>
      <c r="B117" s="24"/>
    </row>
    <row r="118" ht="15.75" customHeight="1">
      <c r="A118" s="24"/>
      <c r="B118" s="24"/>
    </row>
    <row r="119" ht="15.75" customHeight="1">
      <c r="A119" s="24"/>
      <c r="B119" s="24"/>
    </row>
    <row r="120" ht="15.75" customHeight="1">
      <c r="A120" s="24"/>
      <c r="B120" s="24"/>
    </row>
    <row r="121" ht="15.75" customHeight="1">
      <c r="A121" s="24"/>
      <c r="B121" s="24"/>
    </row>
    <row r="122" ht="15.75" customHeight="1">
      <c r="A122" s="24"/>
      <c r="B122" s="24"/>
    </row>
    <row r="123" ht="15.75" customHeight="1">
      <c r="A123" s="24"/>
      <c r="B123" s="24"/>
    </row>
    <row r="124" ht="15.75" customHeight="1">
      <c r="A124" s="24"/>
      <c r="B124" s="24"/>
    </row>
    <row r="125" ht="15.75" customHeight="1">
      <c r="A125" s="24"/>
      <c r="B125" s="24"/>
    </row>
    <row r="126" ht="15.75" customHeight="1">
      <c r="A126" s="24"/>
      <c r="B126" s="24"/>
    </row>
    <row r="127" ht="15.75" customHeight="1">
      <c r="A127" s="24"/>
      <c r="B127" s="24"/>
    </row>
    <row r="128" ht="15.75" customHeight="1">
      <c r="A128" s="24"/>
      <c r="B128" s="24"/>
    </row>
    <row r="129" ht="15.75" customHeight="1">
      <c r="A129" s="24"/>
      <c r="B129" s="24"/>
    </row>
    <row r="130" ht="15.75" customHeight="1">
      <c r="A130" s="24"/>
      <c r="B130" s="24"/>
    </row>
    <row r="131" ht="15.75" customHeight="1">
      <c r="A131" s="24"/>
      <c r="B131" s="24"/>
    </row>
    <row r="132" ht="15.75" customHeight="1">
      <c r="A132" s="24"/>
      <c r="B132" s="24"/>
    </row>
    <row r="133" ht="15.75" customHeight="1">
      <c r="A133" s="24"/>
      <c r="B133" s="24"/>
    </row>
    <row r="134" ht="15.75" customHeight="1">
      <c r="A134" s="24"/>
      <c r="B134" s="24"/>
    </row>
    <row r="135" ht="15.75" customHeight="1">
      <c r="A135" s="24"/>
      <c r="B135" s="24"/>
    </row>
    <row r="136" ht="15.75" customHeight="1">
      <c r="A136" s="24"/>
      <c r="B136" s="24"/>
    </row>
    <row r="137" ht="15.75" customHeight="1">
      <c r="A137" s="24"/>
      <c r="B137" s="24"/>
    </row>
    <row r="138" ht="15.75" customHeight="1">
      <c r="A138" s="24"/>
      <c r="B138" s="24"/>
    </row>
    <row r="139" ht="15.75" customHeight="1">
      <c r="A139" s="24"/>
      <c r="B139" s="24"/>
    </row>
    <row r="140" ht="15.75" customHeight="1">
      <c r="A140" s="24"/>
      <c r="B140" s="24"/>
    </row>
    <row r="141" ht="15.75" customHeight="1">
      <c r="A141" s="24"/>
      <c r="B141" s="24"/>
    </row>
    <row r="142" ht="15.75" customHeight="1">
      <c r="A142" s="24"/>
      <c r="B142" s="24"/>
    </row>
    <row r="143" ht="15.75" customHeight="1">
      <c r="A143" s="24"/>
      <c r="B143" s="24"/>
    </row>
    <row r="144" ht="15.75" customHeight="1">
      <c r="A144" s="24"/>
      <c r="B144" s="24"/>
    </row>
    <row r="145" ht="15.75" customHeight="1">
      <c r="A145" s="24"/>
      <c r="B145" s="24"/>
    </row>
    <row r="146" ht="15.75" customHeight="1">
      <c r="A146" s="24"/>
      <c r="B146" s="24"/>
    </row>
    <row r="147" ht="15.75" customHeight="1">
      <c r="A147" s="24"/>
      <c r="B147" s="24"/>
    </row>
    <row r="148" ht="15.75" customHeight="1">
      <c r="A148" s="24"/>
      <c r="B148" s="24"/>
    </row>
    <row r="149" ht="15.75" customHeight="1">
      <c r="A149" s="24"/>
      <c r="B149" s="24"/>
    </row>
    <row r="150" ht="15.75" customHeight="1">
      <c r="A150" s="24"/>
      <c r="B150" s="24"/>
    </row>
    <row r="151" ht="15.75" customHeight="1">
      <c r="A151" s="24"/>
      <c r="B151" s="24"/>
    </row>
    <row r="152" ht="15.75" customHeight="1">
      <c r="A152" s="24"/>
      <c r="B152" s="24"/>
    </row>
    <row r="153" ht="15.75" customHeight="1">
      <c r="A153" s="24"/>
      <c r="B153" s="24"/>
    </row>
    <row r="154" ht="15.75" customHeight="1">
      <c r="A154" s="24"/>
      <c r="B154" s="24"/>
    </row>
    <row r="155" ht="15.75" customHeight="1">
      <c r="A155" s="24"/>
      <c r="B155" s="24"/>
    </row>
    <row r="156" ht="15.75" customHeight="1">
      <c r="A156" s="24"/>
      <c r="B156" s="24"/>
    </row>
    <row r="157" ht="15.75" customHeight="1">
      <c r="A157" s="24"/>
      <c r="B157" s="24"/>
    </row>
    <row r="158" ht="15.75" customHeight="1">
      <c r="A158" s="24"/>
      <c r="B158" s="24"/>
    </row>
    <row r="159" ht="15.75" customHeight="1">
      <c r="A159" s="24"/>
      <c r="B159" s="24"/>
    </row>
    <row r="160" ht="15.75" customHeight="1">
      <c r="A160" s="24"/>
      <c r="B160" s="24"/>
    </row>
    <row r="161" ht="15.75" customHeight="1">
      <c r="A161" s="24"/>
      <c r="B161" s="24"/>
    </row>
    <row r="162" ht="15.75" customHeight="1">
      <c r="A162" s="24"/>
      <c r="B162" s="24"/>
    </row>
    <row r="163" ht="15.75" customHeight="1">
      <c r="A163" s="24"/>
      <c r="B163" s="24"/>
    </row>
    <row r="164" ht="15.75" customHeight="1">
      <c r="A164" s="24"/>
      <c r="B164" s="24"/>
    </row>
    <row r="165" ht="15.75" customHeight="1">
      <c r="A165" s="24"/>
      <c r="B165" s="24"/>
    </row>
    <row r="166" ht="15.75" customHeight="1">
      <c r="A166" s="24"/>
      <c r="B166" s="24"/>
    </row>
    <row r="167" ht="15.75" customHeight="1">
      <c r="A167" s="24"/>
      <c r="B167" s="24"/>
    </row>
    <row r="168" ht="15.75" customHeight="1">
      <c r="A168" s="24"/>
      <c r="B168" s="24"/>
    </row>
    <row r="169" ht="15.75" customHeight="1">
      <c r="A169" s="24"/>
      <c r="B169" s="24"/>
    </row>
    <row r="170" ht="15.75" customHeight="1">
      <c r="A170" s="24"/>
      <c r="B170" s="24"/>
    </row>
    <row r="171" ht="15.75" customHeight="1">
      <c r="A171" s="24"/>
      <c r="B171" s="24"/>
    </row>
    <row r="172" ht="15.75" customHeight="1">
      <c r="A172" s="24"/>
      <c r="B172" s="24"/>
    </row>
    <row r="173" ht="15.75" customHeight="1">
      <c r="A173" s="24"/>
      <c r="B173" s="24"/>
    </row>
    <row r="174" ht="15.75" customHeight="1">
      <c r="A174" s="24"/>
      <c r="B174" s="24"/>
    </row>
    <row r="175" ht="15.75" customHeight="1">
      <c r="A175" s="24"/>
      <c r="B175" s="24"/>
    </row>
    <row r="176" ht="15.75" customHeight="1">
      <c r="A176" s="24"/>
      <c r="B176" s="24"/>
    </row>
    <row r="177" ht="15.75" customHeight="1">
      <c r="A177" s="24"/>
      <c r="B177" s="24"/>
    </row>
    <row r="178" ht="15.75" customHeight="1">
      <c r="A178" s="24"/>
      <c r="B178" s="24"/>
    </row>
    <row r="179" ht="15.75" customHeight="1">
      <c r="A179" s="24"/>
      <c r="B179" s="24"/>
    </row>
    <row r="180" ht="15.75" customHeight="1">
      <c r="A180" s="24"/>
      <c r="B180" s="24"/>
    </row>
    <row r="181" ht="15.75" customHeight="1">
      <c r="A181" s="24"/>
      <c r="B181" s="24"/>
    </row>
    <row r="182" ht="15.75" customHeight="1">
      <c r="A182" s="24"/>
      <c r="B182" s="24"/>
    </row>
    <row r="183" ht="15.75" customHeight="1">
      <c r="A183" s="24"/>
      <c r="B183" s="24"/>
    </row>
    <row r="184" ht="15.75" customHeight="1">
      <c r="A184" s="24"/>
      <c r="B184" s="24"/>
    </row>
    <row r="185" ht="15.75" customHeight="1">
      <c r="A185" s="24"/>
      <c r="B185" s="24"/>
    </row>
    <row r="186" ht="15.75" customHeight="1">
      <c r="A186" s="24"/>
      <c r="B186" s="24"/>
    </row>
    <row r="187" ht="15.75" customHeight="1">
      <c r="A187" s="24"/>
      <c r="B187" s="24"/>
    </row>
    <row r="188" ht="15.75" customHeight="1">
      <c r="A188" s="24"/>
      <c r="B188" s="24"/>
    </row>
    <row r="189" ht="15.75" customHeight="1">
      <c r="A189" s="24"/>
      <c r="B189" s="24"/>
    </row>
    <row r="190" ht="15.75" customHeight="1">
      <c r="A190" s="24"/>
      <c r="B190" s="24"/>
    </row>
    <row r="191" ht="15.75" customHeight="1">
      <c r="A191" s="24"/>
      <c r="B191" s="24"/>
    </row>
    <row r="192" ht="15.75" customHeight="1">
      <c r="A192" s="24"/>
      <c r="B192" s="24"/>
    </row>
    <row r="193" ht="15.75" customHeight="1">
      <c r="A193" s="24"/>
      <c r="B193" s="24"/>
    </row>
    <row r="194" ht="15.75" customHeight="1">
      <c r="A194" s="24"/>
      <c r="B194" s="24"/>
    </row>
    <row r="195" ht="15.75" customHeight="1">
      <c r="A195" s="24"/>
      <c r="B195" s="24"/>
    </row>
    <row r="196" ht="15.75" customHeight="1">
      <c r="A196" s="24"/>
      <c r="B196" s="24"/>
    </row>
    <row r="197" ht="15.75" customHeight="1">
      <c r="A197" s="24"/>
      <c r="B197" s="24"/>
    </row>
    <row r="198" ht="15.75" customHeight="1">
      <c r="A198" s="24"/>
      <c r="B198" s="24"/>
    </row>
    <row r="199" ht="15.75" customHeight="1">
      <c r="A199" s="24"/>
      <c r="B199" s="24"/>
    </row>
    <row r="200" ht="15.75" customHeight="1">
      <c r="A200" s="24"/>
      <c r="B200" s="24"/>
    </row>
    <row r="201" ht="15.75" customHeight="1">
      <c r="A201" s="24"/>
      <c r="B201" s="24"/>
    </row>
    <row r="202" ht="15.75" customHeight="1">
      <c r="A202" s="24"/>
      <c r="B202" s="24"/>
    </row>
    <row r="203" ht="15.75" customHeight="1">
      <c r="A203" s="24"/>
      <c r="B203" s="24"/>
    </row>
    <row r="204" ht="15.75" customHeight="1">
      <c r="A204" s="24"/>
      <c r="B204" s="24"/>
    </row>
    <row r="205" ht="15.75" customHeight="1">
      <c r="A205" s="24"/>
      <c r="B205" s="24"/>
    </row>
    <row r="206" ht="15.75" customHeight="1">
      <c r="A206" s="24"/>
      <c r="B206" s="24"/>
    </row>
    <row r="207" ht="15.75" customHeight="1">
      <c r="A207" s="24"/>
      <c r="B207" s="24"/>
    </row>
    <row r="208" ht="15.75" customHeight="1">
      <c r="A208" s="24"/>
      <c r="B208" s="24"/>
    </row>
    <row r="209" ht="15.75" customHeight="1">
      <c r="A209" s="24"/>
      <c r="B209" s="24"/>
    </row>
    <row r="210" ht="15.75" customHeight="1">
      <c r="A210" s="24"/>
      <c r="B210" s="24"/>
    </row>
    <row r="211" ht="15.75" customHeight="1">
      <c r="A211" s="24"/>
      <c r="B211" s="24"/>
    </row>
    <row r="212" ht="15.75" customHeight="1">
      <c r="A212" s="24"/>
      <c r="B212" s="24"/>
    </row>
    <row r="213" ht="15.75" customHeight="1">
      <c r="A213" s="24"/>
      <c r="B213" s="24"/>
    </row>
    <row r="214" ht="15.75" customHeight="1">
      <c r="A214" s="24"/>
      <c r="B214" s="24"/>
    </row>
    <row r="215" ht="15.75" customHeight="1">
      <c r="A215" s="24"/>
      <c r="B215" s="24"/>
    </row>
    <row r="216" ht="15.75" customHeight="1">
      <c r="A216" s="24"/>
      <c r="B216" s="24"/>
    </row>
    <row r="217" ht="15.75" customHeight="1">
      <c r="A217" s="24"/>
      <c r="B217" s="24"/>
    </row>
    <row r="218" ht="15.75" customHeight="1">
      <c r="A218" s="24"/>
      <c r="B218" s="24"/>
    </row>
    <row r="219" ht="15.75" customHeight="1">
      <c r="A219" s="24"/>
      <c r="B219" s="24"/>
    </row>
    <row r="220" ht="15.75" customHeight="1">
      <c r="A220" s="24"/>
      <c r="B220" s="24"/>
    </row>
    <row r="221" ht="15.75" customHeight="1">
      <c r="A221" s="24"/>
      <c r="B221" s="24"/>
    </row>
    <row r="222" ht="15.75" customHeight="1">
      <c r="A222" s="24"/>
      <c r="B222" s="24"/>
    </row>
    <row r="223" ht="15.75" customHeight="1">
      <c r="A223" s="24"/>
      <c r="B223" s="24"/>
    </row>
    <row r="224" ht="15.75" customHeight="1">
      <c r="A224" s="24"/>
      <c r="B224" s="24"/>
    </row>
    <row r="225" ht="15.75" customHeight="1">
      <c r="A225" s="24"/>
      <c r="B225" s="24"/>
    </row>
    <row r="226" ht="15.75" customHeight="1">
      <c r="A226" s="24"/>
      <c r="B226" s="24"/>
    </row>
    <row r="227" ht="15.75" customHeight="1">
      <c r="A227" s="24"/>
      <c r="B227" s="24"/>
    </row>
    <row r="228" ht="15.75" customHeight="1">
      <c r="A228" s="24"/>
      <c r="B228" s="24"/>
    </row>
    <row r="229" ht="15.75" customHeight="1">
      <c r="A229" s="24"/>
      <c r="B229" s="24"/>
    </row>
    <row r="230" ht="15.75" customHeight="1">
      <c r="A230" s="24"/>
      <c r="B230" s="24"/>
    </row>
    <row r="231" ht="15.75" customHeight="1">
      <c r="A231" s="24"/>
      <c r="B231" s="24"/>
    </row>
    <row r="232" ht="15.75" customHeight="1">
      <c r="A232" s="24"/>
      <c r="B232" s="24"/>
    </row>
    <row r="233" ht="15.75" customHeight="1">
      <c r="A233" s="24"/>
      <c r="B233" s="24"/>
    </row>
    <row r="234" ht="15.75" customHeight="1">
      <c r="A234" s="24"/>
      <c r="B234" s="24"/>
    </row>
    <row r="235" ht="15.75" customHeight="1">
      <c r="A235" s="24"/>
      <c r="B235" s="24"/>
    </row>
    <row r="236" ht="15.75" customHeight="1">
      <c r="A236" s="24"/>
      <c r="B236" s="24"/>
    </row>
    <row r="237" ht="15.75" customHeight="1">
      <c r="A237" s="24"/>
      <c r="B237" s="24"/>
    </row>
    <row r="238" ht="15.75" customHeight="1">
      <c r="A238" s="24"/>
      <c r="B238" s="24"/>
    </row>
    <row r="239" ht="15.75" customHeight="1">
      <c r="A239" s="24"/>
      <c r="B239" s="24"/>
    </row>
    <row r="240" ht="15.75" customHeight="1">
      <c r="A240" s="24"/>
      <c r="B240" s="24"/>
    </row>
    <row r="241" ht="15.75" customHeight="1">
      <c r="A241" s="24"/>
      <c r="B241" s="24"/>
    </row>
    <row r="242" ht="15.75" customHeight="1">
      <c r="A242" s="24"/>
      <c r="B242" s="24"/>
    </row>
    <row r="243" ht="15.75" customHeight="1">
      <c r="A243" s="24"/>
      <c r="B243" s="24"/>
    </row>
    <row r="244" ht="15.75" customHeight="1">
      <c r="A244" s="24"/>
      <c r="B244" s="24"/>
    </row>
    <row r="245" ht="15.75" customHeight="1">
      <c r="A245" s="24"/>
      <c r="B245" s="24"/>
    </row>
    <row r="246" ht="15.75" customHeight="1">
      <c r="A246" s="24"/>
      <c r="B246" s="24"/>
    </row>
    <row r="247" ht="15.75" customHeight="1">
      <c r="A247" s="24"/>
      <c r="B247" s="24"/>
    </row>
    <row r="248" ht="15.75" customHeight="1">
      <c r="A248" s="24"/>
      <c r="B248" s="24"/>
    </row>
    <row r="249" ht="15.75" customHeight="1">
      <c r="A249" s="24"/>
      <c r="B249" s="24"/>
    </row>
    <row r="250" ht="15.75" customHeight="1">
      <c r="A250" s="24"/>
      <c r="B250" s="24"/>
    </row>
    <row r="251" ht="15.75" customHeight="1">
      <c r="A251" s="24"/>
      <c r="B251" s="24"/>
    </row>
    <row r="252" ht="15.75" customHeight="1">
      <c r="A252" s="24"/>
      <c r="B252" s="24"/>
    </row>
    <row r="253" ht="15.75" customHeight="1">
      <c r="A253" s="24"/>
      <c r="B253" s="24"/>
    </row>
    <row r="254" ht="15.75" customHeight="1">
      <c r="A254" s="24"/>
      <c r="B254" s="24"/>
    </row>
    <row r="255" ht="15.75" customHeight="1">
      <c r="A255" s="24"/>
      <c r="B255" s="24"/>
    </row>
    <row r="256" ht="15.75" customHeight="1">
      <c r="A256" s="24"/>
      <c r="B256" s="24"/>
    </row>
    <row r="257" ht="15.75" customHeight="1">
      <c r="A257" s="24"/>
      <c r="B257" s="24"/>
    </row>
    <row r="258" ht="15.75" customHeight="1">
      <c r="A258" s="24"/>
      <c r="B258" s="24"/>
    </row>
    <row r="259" ht="15.75" customHeight="1">
      <c r="A259" s="24"/>
      <c r="B259" s="24"/>
    </row>
    <row r="260" ht="15.75" customHeight="1">
      <c r="A260" s="24"/>
      <c r="B260" s="24"/>
    </row>
    <row r="261" ht="15.75" customHeight="1">
      <c r="A261" s="24"/>
      <c r="B261" s="24"/>
    </row>
    <row r="262" ht="15.75" customHeight="1">
      <c r="A262" s="24"/>
      <c r="B262" s="24"/>
    </row>
    <row r="263" ht="15.75" customHeight="1">
      <c r="A263" s="24"/>
      <c r="B263" s="24"/>
    </row>
    <row r="264" ht="15.75" customHeight="1">
      <c r="A264" s="24"/>
      <c r="B264" s="24"/>
    </row>
    <row r="265" ht="15.75" customHeight="1">
      <c r="A265" s="24"/>
      <c r="B265" s="24"/>
    </row>
    <row r="266" ht="15.75" customHeight="1">
      <c r="A266" s="24"/>
      <c r="B266" s="24"/>
    </row>
    <row r="267" ht="15.75" customHeight="1">
      <c r="A267" s="24"/>
      <c r="B267" s="24"/>
    </row>
    <row r="268" ht="15.75" customHeight="1">
      <c r="A268" s="24"/>
      <c r="B268" s="24"/>
    </row>
    <row r="269" ht="15.75" customHeight="1">
      <c r="A269" s="24"/>
      <c r="B269" s="24"/>
    </row>
    <row r="270" ht="15.75" customHeight="1">
      <c r="A270" s="24"/>
      <c r="B270" s="24"/>
    </row>
    <row r="271" ht="15.75" customHeight="1">
      <c r="A271" s="24"/>
      <c r="B271" s="24"/>
    </row>
    <row r="272" ht="15.75" customHeight="1">
      <c r="A272" s="24"/>
      <c r="B272" s="24"/>
    </row>
    <row r="273" ht="15.75" customHeight="1">
      <c r="A273" s="24"/>
      <c r="B273" s="24"/>
    </row>
    <row r="274" ht="15.75" customHeight="1">
      <c r="A274" s="24"/>
      <c r="B274" s="24"/>
    </row>
    <row r="275" ht="15.75" customHeight="1">
      <c r="A275" s="24"/>
      <c r="B275" s="24"/>
    </row>
    <row r="276" ht="15.75" customHeight="1">
      <c r="A276" s="24"/>
      <c r="B276" s="24"/>
    </row>
    <row r="277" ht="15.75" customHeight="1">
      <c r="A277" s="24"/>
      <c r="B277" s="24"/>
    </row>
    <row r="278" ht="15.75" customHeight="1">
      <c r="A278" s="24"/>
      <c r="B278" s="24"/>
    </row>
    <row r="279" ht="15.75" customHeight="1">
      <c r="A279" s="24"/>
      <c r="B279" s="24"/>
    </row>
    <row r="280" ht="15.75" customHeight="1">
      <c r="A280" s="24"/>
      <c r="B280" s="24"/>
    </row>
    <row r="281" ht="15.75" customHeight="1">
      <c r="A281" s="24"/>
      <c r="B281" s="24"/>
    </row>
    <row r="282" ht="15.75" customHeight="1">
      <c r="A282" s="24"/>
      <c r="B282" s="24"/>
    </row>
    <row r="283" ht="15.75" customHeight="1">
      <c r="A283" s="24"/>
      <c r="B283" s="24"/>
    </row>
    <row r="284" ht="15.75" customHeight="1">
      <c r="A284" s="24"/>
      <c r="B284" s="24"/>
    </row>
    <row r="285" ht="15.75" customHeight="1">
      <c r="A285" s="24"/>
      <c r="B285" s="24"/>
    </row>
    <row r="286" ht="15.75" customHeight="1">
      <c r="A286" s="24"/>
      <c r="B286" s="24"/>
    </row>
    <row r="287" ht="15.75" customHeight="1">
      <c r="A287" s="24"/>
      <c r="B287" s="24"/>
    </row>
    <row r="288" ht="15.75" customHeight="1">
      <c r="A288" s="24"/>
      <c r="B288" s="24"/>
    </row>
    <row r="289" ht="15.75" customHeight="1">
      <c r="A289" s="24"/>
      <c r="B289" s="24"/>
    </row>
    <row r="290" ht="15.75" customHeight="1">
      <c r="A290" s="24"/>
      <c r="B290" s="24"/>
    </row>
    <row r="291" ht="15.75" customHeight="1">
      <c r="A291" s="24"/>
      <c r="B291" s="24"/>
    </row>
    <row r="292" ht="15.75" customHeight="1">
      <c r="A292" s="24"/>
      <c r="B292" s="24"/>
    </row>
    <row r="293" ht="15.75" customHeight="1">
      <c r="A293" s="24"/>
      <c r="B293" s="24"/>
    </row>
    <row r="294" ht="15.75" customHeight="1">
      <c r="A294" s="24"/>
      <c r="B294" s="24"/>
    </row>
    <row r="295" ht="15.75" customHeight="1">
      <c r="A295" s="24"/>
      <c r="B295" s="24"/>
    </row>
    <row r="296" ht="15.75" customHeight="1">
      <c r="A296" s="24"/>
      <c r="B296" s="24"/>
    </row>
    <row r="297" ht="15.75" customHeight="1">
      <c r="A297" s="24"/>
      <c r="B297" s="24"/>
    </row>
    <row r="298" ht="15.75" customHeight="1">
      <c r="A298" s="24"/>
      <c r="B298" s="24"/>
    </row>
    <row r="299" ht="15.75" customHeight="1">
      <c r="A299" s="24"/>
      <c r="B299" s="24"/>
    </row>
    <row r="300" ht="15.75" customHeight="1">
      <c r="A300" s="24"/>
      <c r="B300" s="24"/>
    </row>
    <row r="301" ht="15.75" customHeight="1">
      <c r="A301" s="24"/>
      <c r="B301" s="24"/>
    </row>
    <row r="302" ht="15.75" customHeight="1">
      <c r="A302" s="24"/>
      <c r="B302" s="24"/>
    </row>
    <row r="303" ht="15.75" customHeight="1">
      <c r="A303" s="24"/>
      <c r="B303" s="24"/>
    </row>
    <row r="304" ht="15.75" customHeight="1">
      <c r="A304" s="24"/>
      <c r="B304" s="24"/>
    </row>
    <row r="305" ht="15.75" customHeight="1">
      <c r="A305" s="24"/>
      <c r="B305" s="24"/>
    </row>
    <row r="306" ht="15.75" customHeight="1">
      <c r="A306" s="24"/>
      <c r="B306" s="24"/>
    </row>
    <row r="307" ht="15.75" customHeight="1">
      <c r="A307" s="24"/>
      <c r="B307" s="24"/>
    </row>
    <row r="308" ht="15.75" customHeight="1">
      <c r="A308" s="24"/>
      <c r="B308" s="24"/>
    </row>
    <row r="309" ht="15.75" customHeight="1">
      <c r="A309" s="24"/>
      <c r="B309" s="24"/>
    </row>
    <row r="310" ht="15.75" customHeight="1">
      <c r="A310" s="24"/>
      <c r="B310" s="24"/>
    </row>
    <row r="311" ht="15.75" customHeight="1">
      <c r="A311" s="24"/>
      <c r="B311" s="24"/>
    </row>
    <row r="312" ht="15.75" customHeight="1">
      <c r="A312" s="24"/>
      <c r="B312" s="24"/>
    </row>
    <row r="313" ht="15.75" customHeight="1">
      <c r="A313" s="24"/>
      <c r="B313" s="24"/>
    </row>
    <row r="314" ht="15.75" customHeight="1">
      <c r="A314" s="24"/>
      <c r="B314" s="24"/>
    </row>
    <row r="315" ht="15.75" customHeight="1">
      <c r="A315" s="24"/>
      <c r="B315" s="24"/>
    </row>
    <row r="316" ht="15.75" customHeight="1">
      <c r="A316" s="24"/>
      <c r="B316" s="24"/>
    </row>
    <row r="317" ht="15.75" customHeight="1">
      <c r="A317" s="24"/>
      <c r="B317" s="24"/>
    </row>
    <row r="318" ht="15.75" customHeight="1">
      <c r="A318" s="24"/>
      <c r="B318" s="24"/>
    </row>
    <row r="319" ht="15.75" customHeight="1">
      <c r="A319" s="24"/>
      <c r="B319" s="24"/>
    </row>
    <row r="320" ht="15.75" customHeight="1">
      <c r="A320" s="24"/>
      <c r="B320" s="24"/>
    </row>
    <row r="321" ht="15.75" customHeight="1">
      <c r="A321" s="24"/>
      <c r="B321" s="24"/>
    </row>
    <row r="322" ht="15.75" customHeight="1">
      <c r="A322" s="24"/>
      <c r="B322" s="24"/>
    </row>
    <row r="323" ht="15.75" customHeight="1">
      <c r="A323" s="24"/>
      <c r="B323" s="24"/>
    </row>
    <row r="324" ht="15.75" customHeight="1">
      <c r="A324" s="24"/>
      <c r="B324" s="24"/>
    </row>
    <row r="325" ht="15.75" customHeight="1">
      <c r="A325" s="24"/>
      <c r="B325" s="24"/>
    </row>
    <row r="326" ht="15.75" customHeight="1">
      <c r="A326" s="24"/>
      <c r="B326" s="24"/>
    </row>
    <row r="327" ht="15.75" customHeight="1">
      <c r="A327" s="24"/>
      <c r="B327" s="24"/>
    </row>
    <row r="328" ht="15.75" customHeight="1">
      <c r="A328" s="24"/>
      <c r="B328" s="24"/>
    </row>
    <row r="329" ht="15.75" customHeight="1">
      <c r="A329" s="24"/>
      <c r="B329" s="24"/>
    </row>
    <row r="330" ht="15.75" customHeight="1">
      <c r="A330" s="24"/>
      <c r="B330" s="24"/>
    </row>
    <row r="331" ht="15.75" customHeight="1">
      <c r="A331" s="24"/>
      <c r="B331" s="24"/>
    </row>
    <row r="332" ht="15.75" customHeight="1">
      <c r="A332" s="24"/>
      <c r="B332" s="24"/>
    </row>
    <row r="333" ht="15.75" customHeight="1">
      <c r="A333" s="24"/>
      <c r="B333" s="24"/>
    </row>
    <row r="334" ht="15.75" customHeight="1">
      <c r="A334" s="24"/>
      <c r="B334" s="24"/>
    </row>
    <row r="335" ht="15.75" customHeight="1">
      <c r="A335" s="24"/>
      <c r="B335" s="24"/>
    </row>
    <row r="336" ht="15.75" customHeight="1">
      <c r="A336" s="24"/>
      <c r="B336" s="24"/>
    </row>
    <row r="337" ht="15.75" customHeight="1">
      <c r="A337" s="24"/>
      <c r="B337" s="24"/>
    </row>
    <row r="338" ht="15.75" customHeight="1">
      <c r="A338" s="24"/>
      <c r="B338" s="24"/>
    </row>
    <row r="339" ht="15.75" customHeight="1">
      <c r="A339" s="24"/>
      <c r="B339" s="24"/>
    </row>
    <row r="340" ht="15.75" customHeight="1">
      <c r="A340" s="24"/>
      <c r="B340" s="24"/>
    </row>
    <row r="341" ht="15.75" customHeight="1">
      <c r="A341" s="24"/>
      <c r="B341" s="24"/>
    </row>
    <row r="342" ht="15.75" customHeight="1">
      <c r="A342" s="24"/>
      <c r="B342" s="24"/>
    </row>
    <row r="343" ht="15.75" customHeight="1">
      <c r="A343" s="24"/>
      <c r="B343" s="24"/>
    </row>
    <row r="344" ht="15.75" customHeight="1">
      <c r="A344" s="24"/>
      <c r="B344" s="24"/>
    </row>
    <row r="345" ht="15.75" customHeight="1">
      <c r="A345" s="24"/>
      <c r="B345" s="24"/>
    </row>
    <row r="346" ht="15.75" customHeight="1">
      <c r="A346" s="24"/>
      <c r="B346" s="24"/>
    </row>
    <row r="347" ht="15.75" customHeight="1">
      <c r="A347" s="24"/>
      <c r="B347" s="24"/>
    </row>
    <row r="348" ht="15.75" customHeight="1">
      <c r="A348" s="24"/>
      <c r="B348" s="24"/>
    </row>
    <row r="349" ht="15.75" customHeight="1">
      <c r="A349" s="24"/>
      <c r="B349" s="24"/>
    </row>
    <row r="350" ht="15.75" customHeight="1">
      <c r="A350" s="24"/>
      <c r="B350" s="24"/>
    </row>
    <row r="351" ht="15.75" customHeight="1">
      <c r="A351" s="24"/>
      <c r="B351" s="24"/>
    </row>
    <row r="352" ht="15.75" customHeight="1">
      <c r="A352" s="24"/>
      <c r="B352" s="24"/>
    </row>
    <row r="353" ht="15.75" customHeight="1">
      <c r="A353" s="24"/>
      <c r="B353" s="24"/>
    </row>
    <row r="354" ht="15.75" customHeight="1">
      <c r="A354" s="24"/>
      <c r="B354" s="24"/>
    </row>
    <row r="355" ht="15.75" customHeight="1">
      <c r="A355" s="24"/>
      <c r="B355" s="24"/>
    </row>
    <row r="356" ht="15.75" customHeight="1">
      <c r="A356" s="24"/>
      <c r="B356" s="24"/>
    </row>
    <row r="357" ht="15.75" customHeight="1">
      <c r="A357" s="24"/>
      <c r="B357" s="24"/>
    </row>
    <row r="358" ht="15.75" customHeight="1">
      <c r="A358" s="24"/>
      <c r="B358" s="24"/>
    </row>
    <row r="359" ht="15.75" customHeight="1">
      <c r="A359" s="24"/>
      <c r="B359" s="24"/>
    </row>
    <row r="360" ht="15.75" customHeight="1">
      <c r="A360" s="24"/>
      <c r="B360" s="24"/>
    </row>
    <row r="361" ht="15.75" customHeight="1">
      <c r="A361" s="24"/>
      <c r="B361" s="24"/>
    </row>
    <row r="362" ht="15.75" customHeight="1">
      <c r="A362" s="24"/>
      <c r="B362" s="24"/>
    </row>
    <row r="363" ht="15.75" customHeight="1">
      <c r="A363" s="24"/>
      <c r="B363" s="24"/>
    </row>
    <row r="364" ht="15.75" customHeight="1">
      <c r="A364" s="24"/>
      <c r="B364" s="24"/>
    </row>
    <row r="365" ht="15.75" customHeight="1">
      <c r="A365" s="24"/>
      <c r="B365" s="24"/>
    </row>
    <row r="366" ht="15.75" customHeight="1">
      <c r="A366" s="24"/>
      <c r="B366" s="24"/>
    </row>
    <row r="367" ht="15.75" customHeight="1">
      <c r="A367" s="24"/>
      <c r="B367" s="24"/>
    </row>
    <row r="368" ht="15.75" customHeight="1">
      <c r="A368" s="24"/>
      <c r="B368" s="24"/>
    </row>
    <row r="369" ht="15.75" customHeight="1">
      <c r="A369" s="24"/>
      <c r="B369" s="24"/>
    </row>
    <row r="370" ht="15.75" customHeight="1">
      <c r="A370" s="24"/>
      <c r="B370" s="24"/>
    </row>
    <row r="371" ht="15.75" customHeight="1">
      <c r="A371" s="24"/>
      <c r="B371" s="24"/>
    </row>
    <row r="372" ht="15.75" customHeight="1">
      <c r="A372" s="24"/>
      <c r="B372" s="24"/>
    </row>
    <row r="373" ht="15.75" customHeight="1">
      <c r="A373" s="24"/>
      <c r="B373" s="24"/>
    </row>
    <row r="374" ht="15.75" customHeight="1">
      <c r="A374" s="24"/>
      <c r="B374" s="24"/>
    </row>
    <row r="375" ht="15.75" customHeight="1">
      <c r="A375" s="24"/>
      <c r="B375" s="24"/>
    </row>
    <row r="376" ht="15.75" customHeight="1">
      <c r="A376" s="24"/>
      <c r="B376" s="24"/>
    </row>
    <row r="377" ht="15.75" customHeight="1">
      <c r="A377" s="24"/>
      <c r="B377" s="24"/>
    </row>
    <row r="378" ht="15.75" customHeight="1">
      <c r="A378" s="24"/>
      <c r="B378" s="24"/>
    </row>
    <row r="379" ht="15.75" customHeight="1">
      <c r="A379" s="24"/>
      <c r="B379" s="24"/>
    </row>
    <row r="380" ht="15.75" customHeight="1">
      <c r="A380" s="24"/>
      <c r="B380" s="24"/>
    </row>
    <row r="381" ht="15.75" customHeight="1">
      <c r="A381" s="24"/>
      <c r="B381" s="24"/>
    </row>
    <row r="382" ht="15.75" customHeight="1">
      <c r="A382" s="24"/>
      <c r="B382" s="24"/>
    </row>
    <row r="383" ht="15.75" customHeight="1">
      <c r="A383" s="24"/>
      <c r="B383" s="24"/>
    </row>
    <row r="384" ht="15.75" customHeight="1">
      <c r="A384" s="24"/>
      <c r="B384" s="24"/>
    </row>
    <row r="385" ht="15.75" customHeight="1">
      <c r="A385" s="24"/>
      <c r="B385" s="24"/>
    </row>
    <row r="386" ht="15.75" customHeight="1">
      <c r="A386" s="24"/>
      <c r="B386" s="24"/>
    </row>
    <row r="387" ht="15.75" customHeight="1">
      <c r="A387" s="24"/>
      <c r="B387" s="24"/>
    </row>
    <row r="388" ht="15.75" customHeight="1">
      <c r="A388" s="24"/>
      <c r="B388" s="24"/>
    </row>
    <row r="389" ht="15.75" customHeight="1">
      <c r="A389" s="24"/>
      <c r="B389" s="24"/>
    </row>
    <row r="390" ht="15.75" customHeight="1">
      <c r="A390" s="24"/>
      <c r="B390" s="24"/>
    </row>
    <row r="391" ht="15.75" customHeight="1">
      <c r="A391" s="24"/>
      <c r="B391" s="24"/>
    </row>
    <row r="392" ht="15.75" customHeight="1">
      <c r="A392" s="24"/>
      <c r="B392" s="24"/>
    </row>
    <row r="393" ht="15.75" customHeight="1">
      <c r="A393" s="24"/>
      <c r="B393" s="24"/>
    </row>
    <row r="394" ht="15.75" customHeight="1">
      <c r="A394" s="24"/>
      <c r="B394" s="24"/>
    </row>
    <row r="395" ht="15.75" customHeight="1">
      <c r="A395" s="24"/>
      <c r="B395" s="24"/>
    </row>
    <row r="396" ht="15.75" customHeight="1">
      <c r="A396" s="24"/>
      <c r="B396" s="24"/>
    </row>
    <row r="397" ht="15.75" customHeight="1">
      <c r="A397" s="24"/>
      <c r="B397" s="24"/>
    </row>
    <row r="398" ht="15.75" customHeight="1">
      <c r="A398" s="24"/>
      <c r="B398" s="24"/>
    </row>
    <row r="399" ht="15.75" customHeight="1">
      <c r="A399" s="24"/>
      <c r="B399" s="24"/>
    </row>
    <row r="400" ht="15.75" customHeight="1">
      <c r="A400" s="24"/>
      <c r="B400" s="24"/>
    </row>
    <row r="401" ht="15.75" customHeight="1">
      <c r="A401" s="24"/>
      <c r="B401" s="24"/>
    </row>
    <row r="402" ht="15.75" customHeight="1">
      <c r="A402" s="24"/>
      <c r="B402" s="24"/>
    </row>
    <row r="403" ht="15.75" customHeight="1">
      <c r="A403" s="24"/>
      <c r="B403" s="24"/>
    </row>
    <row r="404" ht="15.75" customHeight="1">
      <c r="A404" s="24"/>
      <c r="B404" s="24"/>
    </row>
    <row r="405" ht="15.75" customHeight="1">
      <c r="A405" s="24"/>
      <c r="B405" s="24"/>
    </row>
    <row r="406" ht="15.75" customHeight="1">
      <c r="A406" s="24"/>
      <c r="B406" s="24"/>
    </row>
    <row r="407" ht="15.75" customHeight="1">
      <c r="A407" s="24"/>
      <c r="B407" s="24"/>
    </row>
    <row r="408" ht="15.75" customHeight="1">
      <c r="A408" s="24"/>
      <c r="B408" s="24"/>
    </row>
    <row r="409" ht="15.75" customHeight="1">
      <c r="A409" s="24"/>
      <c r="B409" s="24"/>
    </row>
    <row r="410" ht="15.75" customHeight="1">
      <c r="A410" s="24"/>
      <c r="B410" s="24"/>
    </row>
    <row r="411" ht="15.75" customHeight="1">
      <c r="A411" s="24"/>
      <c r="B411" s="24"/>
    </row>
    <row r="412" ht="15.75" customHeight="1">
      <c r="A412" s="24"/>
      <c r="B412" s="24"/>
    </row>
    <row r="413" ht="15.75" customHeight="1">
      <c r="A413" s="24"/>
      <c r="B413" s="24"/>
    </row>
    <row r="414" ht="15.75" customHeight="1">
      <c r="A414" s="24"/>
      <c r="B414" s="24"/>
    </row>
    <row r="415" ht="15.75" customHeight="1">
      <c r="A415" s="24"/>
      <c r="B415" s="24"/>
    </row>
    <row r="416" ht="15.75" customHeight="1">
      <c r="A416" s="24"/>
      <c r="B416" s="24"/>
    </row>
    <row r="417" ht="15.75" customHeight="1">
      <c r="A417" s="24"/>
      <c r="B417" s="24"/>
    </row>
    <row r="418" ht="15.75" customHeight="1">
      <c r="A418" s="24"/>
      <c r="B418" s="24"/>
    </row>
    <row r="419" ht="15.75" customHeight="1">
      <c r="A419" s="24"/>
      <c r="B419" s="24"/>
    </row>
    <row r="420" ht="15.75" customHeight="1">
      <c r="A420" s="24"/>
      <c r="B420" s="24"/>
    </row>
    <row r="421" ht="15.75" customHeight="1">
      <c r="A421" s="24"/>
      <c r="B421" s="24"/>
    </row>
    <row r="422" ht="15.75" customHeight="1">
      <c r="A422" s="24"/>
      <c r="B422" s="24"/>
    </row>
    <row r="423" ht="15.75" customHeight="1">
      <c r="A423" s="24"/>
      <c r="B423" s="24"/>
    </row>
    <row r="424" ht="15.75" customHeight="1">
      <c r="A424" s="24"/>
      <c r="B424" s="24"/>
    </row>
    <row r="425" ht="15.75" customHeight="1">
      <c r="A425" s="24"/>
      <c r="B425" s="24"/>
    </row>
    <row r="426" ht="15.75" customHeight="1">
      <c r="A426" s="24"/>
      <c r="B426" s="24"/>
    </row>
    <row r="427" ht="15.75" customHeight="1">
      <c r="A427" s="24"/>
      <c r="B427" s="24"/>
    </row>
    <row r="428" ht="15.75" customHeight="1">
      <c r="A428" s="24"/>
      <c r="B428" s="24"/>
    </row>
    <row r="429" ht="15.75" customHeight="1">
      <c r="A429" s="24"/>
      <c r="B429" s="24"/>
    </row>
    <row r="430" ht="15.75" customHeight="1">
      <c r="A430" s="24"/>
      <c r="B430" s="24"/>
    </row>
    <row r="431" ht="15.75" customHeight="1">
      <c r="A431" s="24"/>
      <c r="B431" s="24"/>
    </row>
    <row r="432" ht="15.75" customHeight="1">
      <c r="A432" s="24"/>
      <c r="B432" s="24"/>
    </row>
    <row r="433" ht="15.75" customHeight="1">
      <c r="A433" s="24"/>
      <c r="B433" s="24"/>
    </row>
    <row r="434" ht="15.75" customHeight="1">
      <c r="A434" s="24"/>
      <c r="B434" s="24"/>
    </row>
    <row r="435" ht="15.75" customHeight="1">
      <c r="A435" s="24"/>
      <c r="B435" s="24"/>
    </row>
    <row r="436" ht="15.75" customHeight="1">
      <c r="A436" s="24"/>
      <c r="B436" s="24"/>
    </row>
    <row r="437" ht="15.75" customHeight="1">
      <c r="A437" s="24"/>
      <c r="B437" s="24"/>
    </row>
    <row r="438" ht="15.75" customHeight="1">
      <c r="A438" s="24"/>
      <c r="B438" s="24"/>
    </row>
    <row r="439" ht="15.75" customHeight="1">
      <c r="A439" s="24"/>
      <c r="B439" s="24"/>
    </row>
    <row r="440" ht="15.75" customHeight="1">
      <c r="A440" s="24"/>
      <c r="B440" s="24"/>
    </row>
    <row r="441" ht="15.75" customHeight="1">
      <c r="A441" s="24"/>
      <c r="B441" s="24"/>
    </row>
    <row r="442" ht="15.75" customHeight="1">
      <c r="A442" s="24"/>
      <c r="B442" s="24"/>
    </row>
    <row r="443" ht="15.75" customHeight="1">
      <c r="A443" s="24"/>
      <c r="B443" s="24"/>
    </row>
    <row r="444" ht="15.75" customHeight="1">
      <c r="A444" s="24"/>
      <c r="B444" s="24"/>
    </row>
    <row r="445" ht="15.75" customHeight="1">
      <c r="A445" s="24"/>
      <c r="B445" s="24"/>
    </row>
    <row r="446" ht="15.75" customHeight="1">
      <c r="A446" s="24"/>
      <c r="B446" s="24"/>
    </row>
    <row r="447" ht="15.75" customHeight="1">
      <c r="A447" s="24"/>
      <c r="B447" s="24"/>
    </row>
    <row r="448" ht="15.75" customHeight="1">
      <c r="A448" s="24"/>
      <c r="B448" s="24"/>
    </row>
    <row r="449" ht="15.75" customHeight="1">
      <c r="A449" s="24"/>
      <c r="B449" s="24"/>
    </row>
    <row r="450" ht="15.75" customHeight="1">
      <c r="A450" s="24"/>
      <c r="B450" s="24"/>
    </row>
    <row r="451" ht="15.75" customHeight="1">
      <c r="A451" s="24"/>
      <c r="B451" s="24"/>
    </row>
    <row r="452" ht="15.75" customHeight="1">
      <c r="A452" s="24"/>
      <c r="B452" s="24"/>
    </row>
    <row r="453" ht="15.75" customHeight="1">
      <c r="A453" s="24"/>
      <c r="B453" s="24"/>
    </row>
    <row r="454" ht="15.75" customHeight="1">
      <c r="A454" s="24"/>
      <c r="B454" s="24"/>
    </row>
    <row r="455" ht="15.75" customHeight="1">
      <c r="A455" s="24"/>
      <c r="B455" s="24"/>
    </row>
    <row r="456" ht="15.75" customHeight="1">
      <c r="A456" s="24"/>
      <c r="B456" s="24"/>
    </row>
    <row r="457" ht="15.75" customHeight="1">
      <c r="A457" s="24"/>
      <c r="B457" s="24"/>
    </row>
    <row r="458" ht="15.75" customHeight="1">
      <c r="A458" s="24"/>
      <c r="B458" s="24"/>
    </row>
    <row r="459" ht="15.75" customHeight="1">
      <c r="A459" s="24"/>
      <c r="B459" s="24"/>
    </row>
    <row r="460" ht="15.75" customHeight="1">
      <c r="A460" s="24"/>
      <c r="B460" s="24"/>
    </row>
    <row r="461" ht="15.75" customHeight="1">
      <c r="A461" s="24"/>
      <c r="B461" s="24"/>
    </row>
    <row r="462" ht="15.75" customHeight="1">
      <c r="A462" s="24"/>
      <c r="B462" s="24"/>
    </row>
    <row r="463" ht="15.75" customHeight="1">
      <c r="A463" s="24"/>
      <c r="B463" s="24"/>
    </row>
    <row r="464" ht="15.75" customHeight="1">
      <c r="A464" s="24"/>
      <c r="B464" s="24"/>
    </row>
    <row r="465" ht="15.75" customHeight="1">
      <c r="A465" s="24"/>
      <c r="B465" s="24"/>
    </row>
    <row r="466" ht="15.75" customHeight="1">
      <c r="A466" s="24"/>
      <c r="B466" s="24"/>
    </row>
    <row r="467" ht="15.75" customHeight="1">
      <c r="A467" s="24"/>
      <c r="B467" s="24"/>
    </row>
    <row r="468" ht="15.75" customHeight="1">
      <c r="A468" s="24"/>
      <c r="B468" s="24"/>
    </row>
    <row r="469" ht="15.75" customHeight="1">
      <c r="A469" s="24"/>
      <c r="B469" s="24"/>
    </row>
    <row r="470" ht="15.75" customHeight="1">
      <c r="A470" s="24"/>
      <c r="B470" s="24"/>
    </row>
    <row r="471" ht="15.75" customHeight="1">
      <c r="A471" s="24"/>
      <c r="B471" s="24"/>
    </row>
    <row r="472" ht="15.75" customHeight="1">
      <c r="A472" s="24"/>
      <c r="B472" s="24"/>
    </row>
    <row r="473" ht="15.75" customHeight="1">
      <c r="A473" s="24"/>
      <c r="B473" s="24"/>
    </row>
    <row r="474" ht="15.75" customHeight="1">
      <c r="A474" s="24"/>
      <c r="B474" s="24"/>
    </row>
    <row r="475" ht="15.75" customHeight="1">
      <c r="A475" s="24"/>
      <c r="B475" s="24"/>
    </row>
    <row r="476" ht="15.75" customHeight="1">
      <c r="A476" s="24"/>
      <c r="B476" s="24"/>
    </row>
    <row r="477" ht="15.75" customHeight="1">
      <c r="A477" s="24"/>
      <c r="B477" s="24"/>
    </row>
    <row r="478" ht="15.75" customHeight="1">
      <c r="A478" s="24"/>
      <c r="B478" s="24"/>
    </row>
    <row r="479" ht="15.75" customHeight="1">
      <c r="A479" s="24"/>
      <c r="B479" s="24"/>
    </row>
    <row r="480" ht="15.75" customHeight="1">
      <c r="A480" s="24"/>
      <c r="B480" s="24"/>
    </row>
    <row r="481" ht="15.75" customHeight="1">
      <c r="A481" s="24"/>
      <c r="B481" s="24"/>
    </row>
    <row r="482" ht="15.75" customHeight="1">
      <c r="A482" s="24"/>
      <c r="B482" s="24"/>
    </row>
    <row r="483" ht="15.75" customHeight="1">
      <c r="A483" s="24"/>
      <c r="B483" s="24"/>
    </row>
    <row r="484" ht="15.75" customHeight="1">
      <c r="A484" s="24"/>
      <c r="B484" s="24"/>
    </row>
    <row r="485" ht="15.75" customHeight="1">
      <c r="A485" s="24"/>
      <c r="B485" s="24"/>
    </row>
    <row r="486" ht="15.75" customHeight="1">
      <c r="A486" s="24"/>
      <c r="B486" s="24"/>
    </row>
    <row r="487" ht="15.75" customHeight="1">
      <c r="A487" s="24"/>
      <c r="B487" s="24"/>
    </row>
    <row r="488" ht="15.75" customHeight="1">
      <c r="A488" s="24"/>
      <c r="B488" s="24"/>
    </row>
    <row r="489" ht="15.75" customHeight="1">
      <c r="A489" s="24"/>
      <c r="B489" s="24"/>
    </row>
    <row r="490" ht="15.75" customHeight="1">
      <c r="A490" s="24"/>
      <c r="B490" s="24"/>
    </row>
    <row r="491" ht="15.75" customHeight="1">
      <c r="A491" s="24"/>
      <c r="B491" s="24"/>
    </row>
    <row r="492" ht="15.75" customHeight="1">
      <c r="A492" s="24"/>
      <c r="B492" s="24"/>
    </row>
    <row r="493" ht="15.75" customHeight="1">
      <c r="A493" s="24"/>
      <c r="B493" s="24"/>
    </row>
    <row r="494" ht="15.75" customHeight="1">
      <c r="A494" s="24"/>
      <c r="B494" s="24"/>
    </row>
    <row r="495" ht="15.75" customHeight="1">
      <c r="A495" s="24"/>
      <c r="B495" s="24"/>
    </row>
    <row r="496" ht="15.75" customHeight="1">
      <c r="A496" s="24"/>
      <c r="B496" s="24"/>
    </row>
    <row r="497" ht="15.75" customHeight="1">
      <c r="A497" s="24"/>
      <c r="B497" s="24"/>
    </row>
    <row r="498" ht="15.75" customHeight="1">
      <c r="A498" s="24"/>
      <c r="B498" s="24"/>
    </row>
    <row r="499" ht="15.75" customHeight="1">
      <c r="A499" s="24"/>
      <c r="B499" s="24"/>
    </row>
    <row r="500" ht="15.75" customHeight="1">
      <c r="A500" s="24"/>
      <c r="B500" s="24"/>
    </row>
    <row r="501" ht="15.75" customHeight="1">
      <c r="A501" s="24"/>
      <c r="B501" s="24"/>
    </row>
    <row r="502" ht="15.75" customHeight="1">
      <c r="A502" s="24"/>
      <c r="B502" s="24"/>
    </row>
    <row r="503" ht="15.75" customHeight="1">
      <c r="A503" s="24"/>
      <c r="B503" s="24"/>
    </row>
    <row r="504" ht="15.75" customHeight="1">
      <c r="A504" s="24"/>
      <c r="B504" s="24"/>
    </row>
    <row r="505" ht="15.75" customHeight="1">
      <c r="A505" s="24"/>
      <c r="B505" s="24"/>
    </row>
    <row r="506" ht="15.75" customHeight="1">
      <c r="A506" s="24"/>
      <c r="B506" s="24"/>
    </row>
    <row r="507" ht="15.75" customHeight="1">
      <c r="A507" s="24"/>
      <c r="B507" s="24"/>
    </row>
    <row r="508" ht="15.75" customHeight="1">
      <c r="A508" s="24"/>
      <c r="B508" s="24"/>
    </row>
    <row r="509" ht="15.75" customHeight="1">
      <c r="A509" s="24"/>
      <c r="B509" s="24"/>
    </row>
    <row r="510" ht="15.75" customHeight="1">
      <c r="A510" s="24"/>
      <c r="B510" s="24"/>
    </row>
    <row r="511" ht="15.75" customHeight="1">
      <c r="A511" s="24"/>
      <c r="B511" s="24"/>
    </row>
    <row r="512" ht="15.75" customHeight="1">
      <c r="A512" s="24"/>
      <c r="B512" s="24"/>
    </row>
    <row r="513" ht="15.75" customHeight="1">
      <c r="A513" s="24"/>
      <c r="B513" s="24"/>
    </row>
    <row r="514" ht="15.75" customHeight="1">
      <c r="A514" s="24"/>
      <c r="B514" s="24"/>
    </row>
    <row r="515" ht="15.75" customHeight="1">
      <c r="A515" s="24"/>
      <c r="B515" s="24"/>
    </row>
    <row r="516" ht="15.75" customHeight="1">
      <c r="A516" s="24"/>
      <c r="B516" s="24"/>
    </row>
    <row r="517" ht="15.75" customHeight="1">
      <c r="A517" s="24"/>
      <c r="B517" s="24"/>
    </row>
    <row r="518" ht="15.75" customHeight="1">
      <c r="A518" s="24"/>
      <c r="B518" s="24"/>
    </row>
    <row r="519" ht="15.75" customHeight="1">
      <c r="A519" s="24"/>
      <c r="B519" s="24"/>
    </row>
    <row r="520" ht="15.75" customHeight="1">
      <c r="A520" s="24"/>
      <c r="B520" s="24"/>
    </row>
    <row r="521" ht="15.75" customHeight="1">
      <c r="A521" s="24"/>
      <c r="B521" s="24"/>
    </row>
    <row r="522" ht="15.75" customHeight="1">
      <c r="A522" s="24"/>
      <c r="B522" s="24"/>
    </row>
    <row r="523" ht="15.75" customHeight="1">
      <c r="A523" s="24"/>
      <c r="B523" s="24"/>
    </row>
    <row r="524" ht="15.75" customHeight="1">
      <c r="A524" s="24"/>
      <c r="B524" s="24"/>
    </row>
    <row r="525" ht="15.75" customHeight="1">
      <c r="A525" s="24"/>
      <c r="B525" s="24"/>
    </row>
    <row r="526" ht="15.75" customHeight="1">
      <c r="A526" s="24"/>
      <c r="B526" s="24"/>
    </row>
    <row r="527" ht="15.75" customHeight="1">
      <c r="A527" s="24"/>
      <c r="B527" s="24"/>
    </row>
    <row r="528" ht="15.75" customHeight="1">
      <c r="A528" s="24"/>
      <c r="B528" s="24"/>
    </row>
    <row r="529" ht="15.75" customHeight="1">
      <c r="A529" s="24"/>
      <c r="B529" s="24"/>
    </row>
    <row r="530" ht="15.75" customHeight="1">
      <c r="A530" s="24"/>
      <c r="B530" s="24"/>
    </row>
    <row r="531" ht="15.75" customHeight="1">
      <c r="A531" s="24"/>
      <c r="B531" s="24"/>
    </row>
    <row r="532" ht="15.75" customHeight="1">
      <c r="A532" s="24"/>
      <c r="B532" s="24"/>
    </row>
    <row r="533" ht="15.75" customHeight="1">
      <c r="A533" s="24"/>
      <c r="B533" s="24"/>
    </row>
    <row r="534" ht="15.75" customHeight="1">
      <c r="A534" s="24"/>
      <c r="B534" s="24"/>
    </row>
    <row r="535" ht="15.75" customHeight="1">
      <c r="A535" s="24"/>
      <c r="B535" s="24"/>
    </row>
    <row r="536" ht="15.75" customHeight="1">
      <c r="A536" s="24"/>
      <c r="B536" s="24"/>
    </row>
    <row r="537" ht="15.75" customHeight="1">
      <c r="A537" s="24"/>
      <c r="B537" s="24"/>
    </row>
    <row r="538" ht="15.75" customHeight="1">
      <c r="A538" s="24"/>
      <c r="B538" s="24"/>
    </row>
    <row r="539" ht="15.75" customHeight="1">
      <c r="A539" s="24"/>
      <c r="B539" s="24"/>
    </row>
    <row r="540" ht="15.75" customHeight="1">
      <c r="A540" s="24"/>
      <c r="B540" s="24"/>
    </row>
    <row r="541" ht="15.75" customHeight="1">
      <c r="A541" s="24"/>
      <c r="B541" s="24"/>
    </row>
    <row r="542" ht="15.75" customHeight="1">
      <c r="A542" s="24"/>
      <c r="B542" s="24"/>
    </row>
    <row r="543" ht="15.75" customHeight="1">
      <c r="A543" s="24"/>
      <c r="B543" s="24"/>
    </row>
    <row r="544" ht="15.75" customHeight="1">
      <c r="A544" s="24"/>
      <c r="B544" s="24"/>
    </row>
    <row r="545" ht="15.75" customHeight="1">
      <c r="A545" s="24"/>
      <c r="B545" s="24"/>
    </row>
    <row r="546" ht="15.75" customHeight="1">
      <c r="A546" s="24"/>
      <c r="B546" s="24"/>
    </row>
    <row r="547" ht="15.75" customHeight="1">
      <c r="A547" s="24"/>
      <c r="B547" s="24"/>
    </row>
    <row r="548" ht="15.75" customHeight="1">
      <c r="A548" s="24"/>
      <c r="B548" s="24"/>
    </row>
    <row r="549" ht="15.75" customHeight="1">
      <c r="A549" s="24"/>
      <c r="B549" s="24"/>
    </row>
    <row r="550" ht="15.75" customHeight="1">
      <c r="A550" s="24"/>
      <c r="B550" s="24"/>
    </row>
    <row r="551" ht="15.75" customHeight="1">
      <c r="A551" s="24"/>
      <c r="B551" s="24"/>
    </row>
    <row r="552" ht="15.75" customHeight="1">
      <c r="A552" s="24"/>
      <c r="B552" s="24"/>
    </row>
    <row r="553" ht="15.75" customHeight="1">
      <c r="A553" s="24"/>
      <c r="B553" s="24"/>
    </row>
    <row r="554" ht="15.75" customHeight="1">
      <c r="A554" s="24"/>
      <c r="B554" s="24"/>
    </row>
    <row r="555" ht="15.75" customHeight="1">
      <c r="A555" s="24"/>
      <c r="B555" s="24"/>
    </row>
    <row r="556" ht="15.75" customHeight="1">
      <c r="A556" s="24"/>
      <c r="B556" s="24"/>
    </row>
    <row r="557" ht="15.75" customHeight="1">
      <c r="A557" s="24"/>
      <c r="B557" s="24"/>
    </row>
    <row r="558" ht="15.75" customHeight="1">
      <c r="A558" s="24"/>
      <c r="B558" s="24"/>
    </row>
    <row r="559" ht="15.75" customHeight="1">
      <c r="A559" s="24"/>
      <c r="B559" s="24"/>
    </row>
    <row r="560" ht="15.75" customHeight="1">
      <c r="A560" s="24"/>
      <c r="B560" s="24"/>
    </row>
    <row r="561" ht="15.75" customHeight="1">
      <c r="A561" s="24"/>
      <c r="B561" s="24"/>
    </row>
    <row r="562" ht="15.75" customHeight="1">
      <c r="A562" s="24"/>
      <c r="B562" s="24"/>
    </row>
    <row r="563" ht="15.75" customHeight="1">
      <c r="A563" s="24"/>
      <c r="B563" s="24"/>
    </row>
    <row r="564" ht="15.75" customHeight="1">
      <c r="A564" s="24"/>
      <c r="B564" s="24"/>
    </row>
    <row r="565" ht="15.75" customHeight="1">
      <c r="A565" s="24"/>
      <c r="B565" s="24"/>
    </row>
    <row r="566" ht="15.75" customHeight="1">
      <c r="A566" s="24"/>
      <c r="B566" s="24"/>
    </row>
    <row r="567" ht="15.75" customHeight="1">
      <c r="A567" s="24"/>
      <c r="B567" s="24"/>
    </row>
    <row r="568" ht="15.75" customHeight="1">
      <c r="A568" s="24"/>
      <c r="B568" s="24"/>
    </row>
    <row r="569" ht="15.75" customHeight="1">
      <c r="A569" s="24"/>
      <c r="B569" s="24"/>
    </row>
    <row r="570" ht="15.75" customHeight="1">
      <c r="A570" s="24"/>
      <c r="B570" s="24"/>
    </row>
    <row r="571" ht="15.75" customHeight="1">
      <c r="A571" s="24"/>
      <c r="B571" s="24"/>
    </row>
    <row r="572" ht="15.75" customHeight="1">
      <c r="A572" s="24"/>
      <c r="B572" s="24"/>
    </row>
    <row r="573" ht="15.75" customHeight="1">
      <c r="A573" s="24"/>
      <c r="B573" s="24"/>
    </row>
    <row r="574" ht="15.75" customHeight="1">
      <c r="A574" s="24"/>
      <c r="B574" s="24"/>
    </row>
    <row r="575" ht="15.75" customHeight="1">
      <c r="A575" s="24"/>
      <c r="B575" s="24"/>
    </row>
    <row r="576" ht="15.75" customHeight="1">
      <c r="A576" s="24"/>
      <c r="B576" s="24"/>
    </row>
    <row r="577" ht="15.75" customHeight="1">
      <c r="A577" s="24"/>
      <c r="B577" s="24"/>
    </row>
    <row r="578" ht="15.75" customHeight="1">
      <c r="A578" s="24"/>
      <c r="B578" s="24"/>
    </row>
    <row r="579" ht="15.75" customHeight="1">
      <c r="A579" s="24"/>
      <c r="B579" s="24"/>
    </row>
    <row r="580" ht="15.75" customHeight="1">
      <c r="A580" s="24"/>
      <c r="B580" s="24"/>
    </row>
    <row r="581" ht="15.75" customHeight="1">
      <c r="A581" s="24"/>
      <c r="B581" s="24"/>
    </row>
    <row r="582" ht="15.75" customHeight="1">
      <c r="A582" s="24"/>
      <c r="B582" s="24"/>
    </row>
    <row r="583" ht="15.75" customHeight="1">
      <c r="A583" s="24"/>
      <c r="B583" s="24"/>
    </row>
    <row r="584" ht="15.75" customHeight="1">
      <c r="A584" s="24"/>
      <c r="B584" s="24"/>
    </row>
    <row r="585" ht="15.75" customHeight="1">
      <c r="A585" s="24"/>
      <c r="B585" s="24"/>
    </row>
    <row r="586" ht="15.75" customHeight="1">
      <c r="A586" s="24"/>
      <c r="B586" s="24"/>
    </row>
    <row r="587" ht="15.75" customHeight="1">
      <c r="A587" s="24"/>
      <c r="B587" s="24"/>
    </row>
    <row r="588" ht="15.75" customHeight="1">
      <c r="A588" s="24"/>
      <c r="B588" s="24"/>
    </row>
    <row r="589" ht="15.75" customHeight="1">
      <c r="A589" s="24"/>
      <c r="B589" s="24"/>
    </row>
    <row r="590" ht="15.75" customHeight="1">
      <c r="A590" s="24"/>
      <c r="B590" s="24"/>
    </row>
    <row r="591" ht="15.75" customHeight="1">
      <c r="A591" s="24"/>
      <c r="B591" s="24"/>
    </row>
    <row r="592" ht="15.75" customHeight="1">
      <c r="A592" s="24"/>
      <c r="B592" s="24"/>
    </row>
    <row r="593" ht="15.75" customHeight="1">
      <c r="A593" s="24"/>
      <c r="B593" s="24"/>
    </row>
    <row r="594" ht="15.75" customHeight="1">
      <c r="A594" s="24"/>
      <c r="B594" s="24"/>
    </row>
    <row r="595" ht="15.75" customHeight="1">
      <c r="A595" s="24"/>
      <c r="B595" s="24"/>
    </row>
    <row r="596" ht="15.75" customHeight="1">
      <c r="A596" s="24"/>
      <c r="B596" s="24"/>
    </row>
    <row r="597" ht="15.75" customHeight="1">
      <c r="A597" s="24"/>
      <c r="B597" s="24"/>
    </row>
    <row r="598" ht="15.75" customHeight="1">
      <c r="A598" s="24"/>
      <c r="B598" s="24"/>
    </row>
    <row r="599" ht="15.75" customHeight="1">
      <c r="A599" s="24"/>
      <c r="B599" s="24"/>
    </row>
    <row r="600" ht="15.75" customHeight="1">
      <c r="A600" s="24"/>
      <c r="B600" s="24"/>
    </row>
    <row r="601" ht="15.75" customHeight="1">
      <c r="A601" s="24"/>
      <c r="B601" s="24"/>
    </row>
    <row r="602" ht="15.75" customHeight="1">
      <c r="A602" s="24"/>
      <c r="B602" s="24"/>
    </row>
    <row r="603" ht="15.75" customHeight="1">
      <c r="A603" s="24"/>
      <c r="B603" s="24"/>
    </row>
    <row r="604" ht="15.75" customHeight="1">
      <c r="A604" s="24"/>
      <c r="B604" s="24"/>
    </row>
    <row r="605" ht="15.75" customHeight="1">
      <c r="A605" s="24"/>
      <c r="B605" s="24"/>
    </row>
    <row r="606" ht="15.75" customHeight="1">
      <c r="A606" s="24"/>
      <c r="B606" s="24"/>
    </row>
    <row r="607" ht="15.75" customHeight="1">
      <c r="A607" s="24"/>
      <c r="B607" s="24"/>
    </row>
    <row r="608" ht="15.75" customHeight="1">
      <c r="A608" s="24"/>
      <c r="B608" s="24"/>
    </row>
    <row r="609" ht="15.75" customHeight="1">
      <c r="A609" s="24"/>
      <c r="B609" s="24"/>
    </row>
    <row r="610" ht="15.75" customHeight="1">
      <c r="A610" s="24"/>
      <c r="B610" s="24"/>
    </row>
    <row r="611" ht="15.75" customHeight="1">
      <c r="A611" s="24"/>
      <c r="B611" s="24"/>
    </row>
    <row r="612" ht="15.75" customHeight="1">
      <c r="A612" s="24"/>
      <c r="B612" s="24"/>
    </row>
    <row r="613" ht="15.75" customHeight="1">
      <c r="A613" s="24"/>
      <c r="B613" s="24"/>
    </row>
    <row r="614" ht="15.75" customHeight="1">
      <c r="A614" s="24"/>
      <c r="B614" s="24"/>
    </row>
    <row r="615" ht="15.75" customHeight="1">
      <c r="A615" s="24"/>
      <c r="B615" s="24"/>
    </row>
    <row r="616" ht="15.75" customHeight="1">
      <c r="A616" s="24"/>
      <c r="B616" s="24"/>
    </row>
    <row r="617" ht="15.75" customHeight="1">
      <c r="A617" s="24"/>
      <c r="B617" s="24"/>
    </row>
    <row r="618" ht="15.75" customHeight="1">
      <c r="A618" s="24"/>
      <c r="B618" s="24"/>
    </row>
    <row r="619" ht="15.75" customHeight="1">
      <c r="A619" s="24"/>
      <c r="B619" s="24"/>
    </row>
    <row r="620" ht="15.75" customHeight="1">
      <c r="A620" s="24"/>
      <c r="B620" s="24"/>
    </row>
    <row r="621" ht="15.75" customHeight="1">
      <c r="A621" s="24"/>
      <c r="B621" s="24"/>
    </row>
    <row r="622" ht="15.75" customHeight="1">
      <c r="A622" s="24"/>
      <c r="B622" s="24"/>
    </row>
    <row r="623" ht="15.75" customHeight="1">
      <c r="A623" s="24"/>
      <c r="B623" s="24"/>
    </row>
    <row r="624" ht="15.75" customHeight="1">
      <c r="A624" s="24"/>
      <c r="B624" s="24"/>
    </row>
    <row r="625" ht="15.75" customHeight="1">
      <c r="A625" s="24"/>
      <c r="B625" s="24"/>
    </row>
    <row r="626" ht="15.75" customHeight="1">
      <c r="A626" s="24"/>
      <c r="B626" s="24"/>
    </row>
    <row r="627" ht="15.75" customHeight="1">
      <c r="A627" s="24"/>
      <c r="B627" s="24"/>
    </row>
    <row r="628" ht="15.75" customHeight="1">
      <c r="A628" s="24"/>
      <c r="B628" s="24"/>
    </row>
    <row r="629" ht="15.75" customHeight="1">
      <c r="A629" s="24"/>
      <c r="B629" s="24"/>
    </row>
    <row r="630" ht="15.75" customHeight="1">
      <c r="A630" s="24"/>
      <c r="B630" s="24"/>
    </row>
    <row r="631" ht="15.75" customHeight="1">
      <c r="A631" s="24"/>
      <c r="B631" s="24"/>
    </row>
    <row r="632" ht="15.75" customHeight="1">
      <c r="A632" s="24"/>
      <c r="B632" s="24"/>
    </row>
    <row r="633" ht="15.75" customHeight="1">
      <c r="A633" s="24"/>
      <c r="B633" s="24"/>
    </row>
    <row r="634" ht="15.75" customHeight="1">
      <c r="A634" s="24"/>
      <c r="B634" s="24"/>
    </row>
    <row r="635" ht="15.75" customHeight="1">
      <c r="A635" s="24"/>
      <c r="B635" s="24"/>
    </row>
    <row r="636" ht="15.75" customHeight="1">
      <c r="A636" s="24"/>
      <c r="B636" s="24"/>
    </row>
    <row r="637" ht="15.75" customHeight="1">
      <c r="A637" s="24"/>
      <c r="B637" s="24"/>
    </row>
    <row r="638" ht="15.75" customHeight="1">
      <c r="A638" s="24"/>
      <c r="B638" s="24"/>
    </row>
    <row r="639" ht="15.75" customHeight="1">
      <c r="A639" s="24"/>
      <c r="B639" s="24"/>
    </row>
    <row r="640" ht="15.75" customHeight="1">
      <c r="A640" s="24"/>
      <c r="B640" s="24"/>
    </row>
    <row r="641" ht="15.75" customHeight="1">
      <c r="A641" s="24"/>
      <c r="B641" s="24"/>
    </row>
    <row r="642" ht="15.75" customHeight="1">
      <c r="A642" s="24"/>
      <c r="B642" s="24"/>
    </row>
    <row r="643" ht="15.75" customHeight="1">
      <c r="A643" s="24"/>
      <c r="B643" s="24"/>
    </row>
    <row r="644" ht="15.75" customHeight="1">
      <c r="A644" s="24"/>
      <c r="B644" s="24"/>
    </row>
    <row r="645" ht="15.75" customHeight="1">
      <c r="A645" s="24"/>
      <c r="B645" s="24"/>
    </row>
    <row r="646" ht="15.75" customHeight="1">
      <c r="A646" s="24"/>
      <c r="B646" s="24"/>
    </row>
    <row r="647" ht="15.75" customHeight="1">
      <c r="A647" s="24"/>
      <c r="B647" s="24"/>
    </row>
    <row r="648" ht="15.75" customHeight="1">
      <c r="A648" s="24"/>
      <c r="B648" s="24"/>
    </row>
    <row r="649" ht="15.75" customHeight="1">
      <c r="A649" s="24"/>
      <c r="B649" s="24"/>
    </row>
    <row r="650" ht="15.75" customHeight="1">
      <c r="A650" s="24"/>
      <c r="B650" s="24"/>
    </row>
    <row r="651" ht="15.75" customHeight="1">
      <c r="A651" s="24"/>
      <c r="B651" s="24"/>
    </row>
    <row r="652" ht="15.75" customHeight="1">
      <c r="A652" s="24"/>
      <c r="B652" s="24"/>
    </row>
    <row r="653" ht="15.75" customHeight="1">
      <c r="A653" s="24"/>
      <c r="B653" s="24"/>
    </row>
    <row r="654" ht="15.75" customHeight="1">
      <c r="A654" s="24"/>
      <c r="B654" s="24"/>
    </row>
    <row r="655" ht="15.75" customHeight="1">
      <c r="A655" s="24"/>
      <c r="B655" s="24"/>
    </row>
    <row r="656" ht="15.75" customHeight="1">
      <c r="A656" s="24"/>
      <c r="B656" s="24"/>
    </row>
    <row r="657" ht="15.75" customHeight="1">
      <c r="A657" s="24"/>
      <c r="B657" s="24"/>
    </row>
    <row r="658" ht="15.75" customHeight="1">
      <c r="A658" s="24"/>
      <c r="B658" s="24"/>
    </row>
    <row r="659" ht="15.75" customHeight="1">
      <c r="A659" s="24"/>
      <c r="B659" s="24"/>
    </row>
    <row r="660" ht="15.75" customHeight="1">
      <c r="A660" s="24"/>
      <c r="B660" s="24"/>
    </row>
    <row r="661" ht="15.75" customHeight="1">
      <c r="A661" s="24"/>
      <c r="B661" s="24"/>
    </row>
    <row r="662" ht="15.75" customHeight="1">
      <c r="A662" s="24"/>
      <c r="B662" s="24"/>
    </row>
    <row r="663" ht="15.75" customHeight="1">
      <c r="A663" s="24"/>
      <c r="B663" s="24"/>
    </row>
    <row r="664" ht="15.75" customHeight="1">
      <c r="A664" s="24"/>
      <c r="B664" s="24"/>
    </row>
    <row r="665" ht="15.75" customHeight="1">
      <c r="A665" s="24"/>
      <c r="B665" s="24"/>
    </row>
    <row r="666" ht="15.75" customHeight="1">
      <c r="A666" s="24"/>
      <c r="B666" s="24"/>
    </row>
    <row r="667" ht="15.75" customHeight="1">
      <c r="A667" s="24"/>
      <c r="B667" s="24"/>
    </row>
    <row r="668" ht="15.75" customHeight="1">
      <c r="A668" s="24"/>
      <c r="B668" s="24"/>
    </row>
    <row r="669" ht="15.75" customHeight="1">
      <c r="A669" s="24"/>
      <c r="B669" s="24"/>
    </row>
    <row r="670" ht="15.75" customHeight="1">
      <c r="A670" s="24"/>
      <c r="B670" s="24"/>
    </row>
    <row r="671" ht="15.75" customHeight="1">
      <c r="A671" s="24"/>
      <c r="B671" s="24"/>
    </row>
    <row r="672" ht="15.75" customHeight="1">
      <c r="A672" s="24"/>
      <c r="B672" s="24"/>
    </row>
    <row r="673" ht="15.75" customHeight="1">
      <c r="A673" s="24"/>
      <c r="B673" s="24"/>
    </row>
    <row r="674" ht="15.75" customHeight="1">
      <c r="A674" s="24"/>
      <c r="B674" s="24"/>
    </row>
    <row r="675" ht="15.75" customHeight="1">
      <c r="A675" s="24"/>
      <c r="B675" s="24"/>
    </row>
    <row r="676" ht="15.75" customHeight="1">
      <c r="A676" s="24"/>
      <c r="B676" s="24"/>
    </row>
    <row r="677" ht="15.75" customHeight="1">
      <c r="A677" s="24"/>
      <c r="B677" s="24"/>
    </row>
    <row r="678" ht="15.75" customHeight="1">
      <c r="A678" s="24"/>
      <c r="B678" s="24"/>
    </row>
    <row r="679" ht="15.75" customHeight="1">
      <c r="A679" s="24"/>
      <c r="B679" s="24"/>
    </row>
    <row r="680" ht="15.75" customHeight="1">
      <c r="A680" s="24"/>
      <c r="B680" s="24"/>
    </row>
    <row r="681" ht="15.75" customHeight="1">
      <c r="A681" s="24"/>
      <c r="B681" s="24"/>
    </row>
    <row r="682" ht="15.75" customHeight="1">
      <c r="A682" s="24"/>
      <c r="B682" s="24"/>
    </row>
    <row r="683" ht="15.75" customHeight="1">
      <c r="A683" s="24"/>
      <c r="B683" s="24"/>
    </row>
    <row r="684" ht="15.75" customHeight="1">
      <c r="A684" s="24"/>
      <c r="B684" s="24"/>
    </row>
    <row r="685" ht="15.75" customHeight="1">
      <c r="A685" s="24"/>
      <c r="B685" s="24"/>
    </row>
    <row r="686" ht="15.75" customHeight="1">
      <c r="A686" s="24"/>
      <c r="B686" s="24"/>
    </row>
    <row r="687" ht="15.75" customHeight="1">
      <c r="A687" s="24"/>
      <c r="B687" s="24"/>
    </row>
    <row r="688" ht="15.75" customHeight="1">
      <c r="A688" s="24"/>
      <c r="B688" s="24"/>
    </row>
    <row r="689" ht="15.75" customHeight="1">
      <c r="A689" s="24"/>
      <c r="B689" s="24"/>
    </row>
    <row r="690" ht="15.75" customHeight="1">
      <c r="A690" s="24"/>
      <c r="B690" s="24"/>
    </row>
    <row r="691" ht="15.75" customHeight="1">
      <c r="A691" s="24"/>
      <c r="B691" s="24"/>
    </row>
    <row r="692" ht="15.75" customHeight="1">
      <c r="A692" s="24"/>
      <c r="B692" s="24"/>
    </row>
    <row r="693" ht="15.75" customHeight="1">
      <c r="A693" s="24"/>
      <c r="B693" s="24"/>
    </row>
    <row r="694" ht="15.75" customHeight="1">
      <c r="A694" s="24"/>
      <c r="B694" s="24"/>
    </row>
    <row r="695" ht="15.75" customHeight="1">
      <c r="A695" s="24"/>
      <c r="B695" s="24"/>
    </row>
    <row r="696" ht="15.75" customHeight="1">
      <c r="A696" s="24"/>
      <c r="B696" s="24"/>
    </row>
    <row r="697" ht="15.75" customHeight="1">
      <c r="A697" s="24"/>
      <c r="B697" s="24"/>
    </row>
    <row r="698" ht="15.75" customHeight="1">
      <c r="A698" s="24"/>
      <c r="B698" s="24"/>
    </row>
    <row r="699" ht="15.75" customHeight="1">
      <c r="A699" s="24"/>
      <c r="B699" s="24"/>
    </row>
    <row r="700" ht="15.75" customHeight="1">
      <c r="A700" s="24"/>
      <c r="B700" s="24"/>
    </row>
    <row r="701" ht="15.75" customHeight="1">
      <c r="A701" s="24"/>
      <c r="B701" s="24"/>
    </row>
    <row r="702" ht="15.75" customHeight="1">
      <c r="A702" s="24"/>
      <c r="B702" s="24"/>
    </row>
    <row r="703" ht="15.75" customHeight="1">
      <c r="A703" s="24"/>
      <c r="B703" s="24"/>
    </row>
    <row r="704" ht="15.75" customHeight="1">
      <c r="A704" s="24"/>
      <c r="B704" s="24"/>
    </row>
    <row r="705" ht="15.75" customHeight="1">
      <c r="A705" s="24"/>
      <c r="B705" s="24"/>
    </row>
    <row r="706" ht="15.75" customHeight="1">
      <c r="A706" s="24"/>
      <c r="B706" s="24"/>
    </row>
    <row r="707" ht="15.75" customHeight="1">
      <c r="A707" s="24"/>
      <c r="B707" s="24"/>
    </row>
    <row r="708" ht="15.75" customHeight="1">
      <c r="A708" s="24"/>
      <c r="B708" s="24"/>
    </row>
    <row r="709" ht="15.75" customHeight="1">
      <c r="A709" s="24"/>
      <c r="B709" s="24"/>
    </row>
    <row r="710" ht="15.75" customHeight="1">
      <c r="A710" s="24"/>
      <c r="B710" s="24"/>
    </row>
    <row r="711" ht="15.75" customHeight="1">
      <c r="A711" s="24"/>
      <c r="B711" s="24"/>
    </row>
    <row r="712" ht="15.75" customHeight="1">
      <c r="A712" s="24"/>
      <c r="B712" s="24"/>
    </row>
    <row r="713" ht="15.75" customHeight="1">
      <c r="A713" s="24"/>
      <c r="B713" s="24"/>
    </row>
    <row r="714" ht="15.75" customHeight="1">
      <c r="A714" s="24"/>
      <c r="B714" s="24"/>
    </row>
    <row r="715" ht="15.75" customHeight="1">
      <c r="A715" s="24"/>
      <c r="B715" s="24"/>
    </row>
    <row r="716" ht="15.75" customHeight="1">
      <c r="A716" s="24"/>
      <c r="B716" s="24"/>
    </row>
    <row r="717" ht="15.75" customHeight="1">
      <c r="A717" s="24"/>
      <c r="B717" s="24"/>
    </row>
    <row r="718" ht="15.75" customHeight="1">
      <c r="A718" s="24"/>
      <c r="B718" s="24"/>
    </row>
    <row r="719" ht="15.75" customHeight="1">
      <c r="A719" s="24"/>
      <c r="B719" s="24"/>
    </row>
    <row r="720" ht="15.75" customHeight="1">
      <c r="A720" s="24"/>
      <c r="B720" s="24"/>
    </row>
    <row r="721" ht="15.75" customHeight="1">
      <c r="A721" s="24"/>
      <c r="B721" s="24"/>
    </row>
    <row r="722" ht="15.75" customHeight="1">
      <c r="A722" s="24"/>
      <c r="B722" s="24"/>
    </row>
    <row r="723" ht="15.75" customHeight="1">
      <c r="A723" s="24"/>
      <c r="B723" s="24"/>
    </row>
    <row r="724" ht="15.75" customHeight="1">
      <c r="A724" s="24"/>
      <c r="B724" s="24"/>
    </row>
    <row r="725" ht="15.75" customHeight="1">
      <c r="A725" s="24"/>
      <c r="B725" s="24"/>
    </row>
    <row r="726" ht="15.75" customHeight="1">
      <c r="A726" s="24"/>
      <c r="B726" s="24"/>
    </row>
    <row r="727" ht="15.75" customHeight="1">
      <c r="A727" s="24"/>
      <c r="B727" s="24"/>
    </row>
    <row r="728" ht="15.75" customHeight="1">
      <c r="A728" s="24"/>
      <c r="B728" s="24"/>
    </row>
    <row r="729" ht="15.75" customHeight="1">
      <c r="A729" s="24"/>
      <c r="B729" s="24"/>
    </row>
    <row r="730" ht="15.75" customHeight="1">
      <c r="A730" s="24"/>
      <c r="B730" s="24"/>
    </row>
    <row r="731" ht="15.75" customHeight="1">
      <c r="A731" s="24"/>
      <c r="B731" s="24"/>
    </row>
    <row r="732" ht="15.75" customHeight="1">
      <c r="A732" s="24"/>
      <c r="B732" s="24"/>
    </row>
    <row r="733" ht="15.75" customHeight="1">
      <c r="A733" s="24"/>
      <c r="B733" s="24"/>
    </row>
    <row r="734" ht="15.75" customHeight="1">
      <c r="A734" s="24"/>
      <c r="B734" s="24"/>
    </row>
    <row r="735" ht="15.75" customHeight="1">
      <c r="A735" s="24"/>
      <c r="B735" s="24"/>
    </row>
    <row r="736" ht="15.75" customHeight="1">
      <c r="A736" s="24"/>
      <c r="B736" s="24"/>
    </row>
    <row r="737" ht="15.75" customHeight="1">
      <c r="A737" s="24"/>
      <c r="B737" s="24"/>
    </row>
    <row r="738" ht="15.75" customHeight="1">
      <c r="A738" s="24"/>
      <c r="B738" s="24"/>
    </row>
    <row r="739" ht="15.75" customHeight="1">
      <c r="A739" s="24"/>
      <c r="B739" s="24"/>
    </row>
    <row r="740" ht="15.75" customHeight="1">
      <c r="A740" s="24"/>
      <c r="B740" s="24"/>
    </row>
    <row r="741" ht="15.75" customHeight="1">
      <c r="A741" s="24"/>
      <c r="B741" s="24"/>
    </row>
    <row r="742" ht="15.75" customHeight="1">
      <c r="A742" s="24"/>
      <c r="B742" s="24"/>
    </row>
    <row r="743" ht="15.75" customHeight="1">
      <c r="A743" s="24"/>
      <c r="B743" s="24"/>
    </row>
    <row r="744" ht="15.75" customHeight="1">
      <c r="A744" s="24"/>
      <c r="B744" s="24"/>
    </row>
    <row r="745" ht="15.75" customHeight="1">
      <c r="A745" s="24"/>
      <c r="B745" s="24"/>
    </row>
    <row r="746" ht="15.75" customHeight="1">
      <c r="A746" s="24"/>
      <c r="B746" s="24"/>
    </row>
    <row r="747" ht="15.75" customHeight="1">
      <c r="A747" s="24"/>
      <c r="B747" s="24"/>
    </row>
    <row r="748" ht="15.75" customHeight="1">
      <c r="A748" s="24"/>
      <c r="B748" s="24"/>
    </row>
    <row r="749" ht="15.75" customHeight="1">
      <c r="A749" s="24"/>
      <c r="B749" s="24"/>
    </row>
    <row r="750" ht="15.75" customHeight="1">
      <c r="A750" s="24"/>
      <c r="B750" s="24"/>
    </row>
    <row r="751" ht="15.75" customHeight="1">
      <c r="A751" s="24"/>
      <c r="B751" s="24"/>
    </row>
    <row r="752" ht="15.75" customHeight="1">
      <c r="A752" s="24"/>
      <c r="B752" s="24"/>
    </row>
    <row r="753" ht="15.75" customHeight="1">
      <c r="A753" s="24"/>
      <c r="B753" s="24"/>
    </row>
    <row r="754" ht="15.75" customHeight="1">
      <c r="A754" s="24"/>
      <c r="B754" s="24"/>
    </row>
    <row r="755" ht="15.75" customHeight="1">
      <c r="A755" s="24"/>
      <c r="B755" s="24"/>
    </row>
    <row r="756" ht="15.75" customHeight="1">
      <c r="A756" s="24"/>
      <c r="B756" s="24"/>
    </row>
    <row r="757" ht="15.75" customHeight="1">
      <c r="A757" s="24"/>
      <c r="B757" s="24"/>
    </row>
    <row r="758" ht="15.75" customHeight="1">
      <c r="A758" s="24"/>
      <c r="B758" s="24"/>
    </row>
    <row r="759" ht="15.75" customHeight="1">
      <c r="A759" s="24"/>
      <c r="B759" s="24"/>
    </row>
    <row r="760" ht="15.75" customHeight="1">
      <c r="A760" s="24"/>
      <c r="B760" s="24"/>
    </row>
    <row r="761" ht="15.75" customHeight="1">
      <c r="A761" s="24"/>
      <c r="B761" s="24"/>
    </row>
    <row r="762" ht="15.75" customHeight="1">
      <c r="A762" s="24"/>
      <c r="B762" s="24"/>
    </row>
    <row r="763" ht="15.75" customHeight="1">
      <c r="A763" s="24"/>
      <c r="B763" s="24"/>
    </row>
    <row r="764" ht="15.75" customHeight="1">
      <c r="A764" s="24"/>
      <c r="B764" s="24"/>
    </row>
    <row r="765" ht="15.75" customHeight="1">
      <c r="A765" s="24"/>
      <c r="B765" s="24"/>
    </row>
    <row r="766" ht="15.75" customHeight="1">
      <c r="A766" s="24"/>
      <c r="B766" s="24"/>
    </row>
    <row r="767" ht="15.75" customHeight="1">
      <c r="A767" s="24"/>
      <c r="B767" s="24"/>
    </row>
    <row r="768" ht="15.75" customHeight="1">
      <c r="A768" s="24"/>
      <c r="B768" s="24"/>
    </row>
    <row r="769" ht="15.75" customHeight="1">
      <c r="A769" s="24"/>
      <c r="B769" s="24"/>
    </row>
    <row r="770" ht="15.75" customHeight="1">
      <c r="A770" s="24"/>
      <c r="B770" s="24"/>
    </row>
    <row r="771" ht="15.75" customHeight="1">
      <c r="A771" s="24"/>
      <c r="B771" s="24"/>
    </row>
    <row r="772" ht="15.75" customHeight="1">
      <c r="A772" s="24"/>
      <c r="B772" s="24"/>
    </row>
    <row r="773" ht="15.75" customHeight="1">
      <c r="A773" s="24"/>
      <c r="B773" s="24"/>
    </row>
    <row r="774" ht="15.75" customHeight="1">
      <c r="A774" s="24"/>
      <c r="B774" s="24"/>
    </row>
    <row r="775" ht="15.75" customHeight="1">
      <c r="A775" s="24"/>
      <c r="B775" s="24"/>
    </row>
    <row r="776" ht="15.75" customHeight="1">
      <c r="A776" s="24"/>
      <c r="B776" s="24"/>
    </row>
    <row r="777" ht="15.75" customHeight="1">
      <c r="A777" s="24"/>
      <c r="B777" s="24"/>
    </row>
    <row r="778" ht="15.75" customHeight="1">
      <c r="A778" s="24"/>
      <c r="B778" s="24"/>
    </row>
    <row r="779" ht="15.75" customHeight="1">
      <c r="A779" s="24"/>
      <c r="B779" s="24"/>
    </row>
    <row r="780" ht="15.75" customHeight="1">
      <c r="A780" s="24"/>
      <c r="B780" s="24"/>
    </row>
    <row r="781" ht="15.75" customHeight="1">
      <c r="A781" s="24"/>
      <c r="B781" s="24"/>
    </row>
    <row r="782" ht="15.75" customHeight="1">
      <c r="A782" s="24"/>
      <c r="B782" s="24"/>
    </row>
    <row r="783" ht="15.75" customHeight="1">
      <c r="A783" s="24"/>
      <c r="B783" s="24"/>
    </row>
    <row r="784" ht="15.75" customHeight="1">
      <c r="A784" s="24"/>
      <c r="B784" s="24"/>
    </row>
    <row r="785" ht="15.75" customHeight="1">
      <c r="A785" s="24"/>
      <c r="B785" s="24"/>
    </row>
    <row r="786" ht="15.75" customHeight="1">
      <c r="A786" s="24"/>
      <c r="B786" s="24"/>
    </row>
    <row r="787" ht="15.75" customHeight="1">
      <c r="A787" s="24"/>
      <c r="B787" s="24"/>
    </row>
    <row r="788" ht="15.75" customHeight="1">
      <c r="A788" s="24"/>
      <c r="B788" s="24"/>
    </row>
    <row r="789" ht="15.75" customHeight="1">
      <c r="A789" s="24"/>
      <c r="B789" s="24"/>
    </row>
    <row r="790" ht="15.75" customHeight="1">
      <c r="A790" s="24"/>
      <c r="B790" s="24"/>
    </row>
    <row r="791" ht="15.75" customHeight="1">
      <c r="A791" s="24"/>
      <c r="B791" s="24"/>
    </row>
    <row r="792" ht="15.75" customHeight="1">
      <c r="A792" s="24"/>
      <c r="B792" s="24"/>
    </row>
    <row r="793" ht="15.75" customHeight="1">
      <c r="A793" s="24"/>
      <c r="B793" s="24"/>
    </row>
    <row r="794" ht="15.75" customHeight="1">
      <c r="A794" s="24"/>
      <c r="B794" s="24"/>
    </row>
    <row r="795" ht="15.75" customHeight="1">
      <c r="A795" s="24"/>
      <c r="B795" s="24"/>
    </row>
    <row r="796" ht="15.75" customHeight="1">
      <c r="A796" s="24"/>
      <c r="B796" s="24"/>
    </row>
    <row r="797" ht="15.75" customHeight="1">
      <c r="A797" s="24"/>
      <c r="B797" s="24"/>
    </row>
    <row r="798" ht="15.75" customHeight="1">
      <c r="A798" s="24"/>
      <c r="B798" s="24"/>
    </row>
    <row r="799" ht="15.75" customHeight="1">
      <c r="A799" s="24"/>
      <c r="B799" s="24"/>
    </row>
    <row r="800" ht="15.75" customHeight="1">
      <c r="A800" s="24"/>
      <c r="B800" s="24"/>
    </row>
    <row r="801" ht="15.75" customHeight="1">
      <c r="A801" s="24"/>
      <c r="B801" s="24"/>
    </row>
    <row r="802" ht="15.75" customHeight="1">
      <c r="A802" s="24"/>
      <c r="B802" s="24"/>
    </row>
    <row r="803" ht="15.75" customHeight="1">
      <c r="A803" s="24"/>
      <c r="B803" s="24"/>
    </row>
    <row r="804" ht="15.75" customHeight="1">
      <c r="A804" s="24"/>
      <c r="B804" s="24"/>
    </row>
    <row r="805" ht="15.75" customHeight="1">
      <c r="A805" s="24"/>
      <c r="B805" s="24"/>
    </row>
    <row r="806" ht="15.75" customHeight="1">
      <c r="A806" s="24"/>
      <c r="B806" s="24"/>
    </row>
    <row r="807" ht="15.75" customHeight="1">
      <c r="A807" s="24"/>
      <c r="B807" s="24"/>
    </row>
    <row r="808" ht="15.75" customHeight="1">
      <c r="A808" s="24"/>
      <c r="B808" s="24"/>
    </row>
    <row r="809" ht="15.75" customHeight="1">
      <c r="A809" s="24"/>
      <c r="B809" s="24"/>
    </row>
    <row r="810" ht="15.75" customHeight="1">
      <c r="A810" s="24"/>
      <c r="B810" s="24"/>
    </row>
    <row r="811" ht="15.75" customHeight="1">
      <c r="A811" s="24"/>
      <c r="B811" s="24"/>
    </row>
    <row r="812" ht="15.75" customHeight="1">
      <c r="A812" s="24"/>
      <c r="B812" s="24"/>
    </row>
    <row r="813" ht="15.75" customHeight="1">
      <c r="A813" s="24"/>
      <c r="B813" s="24"/>
    </row>
    <row r="814" ht="15.75" customHeight="1">
      <c r="A814" s="24"/>
      <c r="B814" s="24"/>
    </row>
    <row r="815" ht="15.75" customHeight="1">
      <c r="A815" s="24"/>
      <c r="B815" s="24"/>
    </row>
    <row r="816" ht="15.75" customHeight="1">
      <c r="A816" s="24"/>
      <c r="B816" s="24"/>
    </row>
    <row r="817" ht="15.75" customHeight="1">
      <c r="A817" s="24"/>
      <c r="B817" s="24"/>
    </row>
    <row r="818" ht="15.75" customHeight="1">
      <c r="A818" s="24"/>
      <c r="B818" s="24"/>
    </row>
    <row r="819" ht="15.75" customHeight="1">
      <c r="A819" s="24"/>
      <c r="B819" s="24"/>
    </row>
    <row r="820" ht="15.75" customHeight="1">
      <c r="A820" s="24"/>
      <c r="B820" s="24"/>
    </row>
    <row r="821" ht="15.75" customHeight="1">
      <c r="A821" s="24"/>
      <c r="B821" s="24"/>
    </row>
    <row r="822" ht="15.75" customHeight="1">
      <c r="A822" s="24"/>
      <c r="B822" s="24"/>
    </row>
    <row r="823" ht="15.75" customHeight="1">
      <c r="A823" s="24"/>
      <c r="B823" s="24"/>
    </row>
    <row r="824" ht="15.75" customHeight="1">
      <c r="A824" s="24"/>
      <c r="B824" s="24"/>
    </row>
    <row r="825" ht="15.75" customHeight="1">
      <c r="A825" s="24"/>
      <c r="B825" s="24"/>
    </row>
    <row r="826" ht="15.75" customHeight="1">
      <c r="A826" s="24"/>
      <c r="B826" s="24"/>
    </row>
    <row r="827" ht="15.75" customHeight="1">
      <c r="A827" s="24"/>
      <c r="B827" s="24"/>
    </row>
    <row r="828" ht="15.75" customHeight="1">
      <c r="A828" s="24"/>
      <c r="B828" s="24"/>
    </row>
    <row r="829" ht="15.75" customHeight="1">
      <c r="A829" s="24"/>
      <c r="B829" s="24"/>
    </row>
    <row r="830" ht="15.75" customHeight="1">
      <c r="A830" s="24"/>
      <c r="B830" s="24"/>
    </row>
    <row r="831" ht="15.75" customHeight="1">
      <c r="A831" s="24"/>
      <c r="B831" s="24"/>
    </row>
    <row r="832" ht="15.75" customHeight="1">
      <c r="A832" s="24"/>
      <c r="B832" s="24"/>
    </row>
    <row r="833" ht="15.75" customHeight="1">
      <c r="A833" s="24"/>
      <c r="B833" s="24"/>
    </row>
    <row r="834" ht="15.75" customHeight="1">
      <c r="A834" s="24"/>
      <c r="B834" s="24"/>
    </row>
    <row r="835" ht="15.75" customHeight="1">
      <c r="A835" s="24"/>
      <c r="B835" s="24"/>
    </row>
    <row r="836" ht="15.75" customHeight="1">
      <c r="A836" s="24"/>
      <c r="B836" s="24"/>
    </row>
    <row r="837" ht="15.75" customHeight="1">
      <c r="A837" s="24"/>
      <c r="B837" s="24"/>
    </row>
    <row r="838" ht="15.75" customHeight="1">
      <c r="A838" s="24"/>
      <c r="B838" s="24"/>
    </row>
    <row r="839" ht="15.75" customHeight="1">
      <c r="A839" s="24"/>
      <c r="B839" s="24"/>
    </row>
    <row r="840" ht="15.75" customHeight="1">
      <c r="A840" s="24"/>
      <c r="B840" s="24"/>
    </row>
    <row r="841" ht="15.75" customHeight="1">
      <c r="A841" s="24"/>
      <c r="B841" s="24"/>
    </row>
    <row r="842" ht="15.75" customHeight="1">
      <c r="A842" s="24"/>
      <c r="B842" s="24"/>
    </row>
    <row r="843" ht="15.75" customHeight="1">
      <c r="A843" s="24"/>
      <c r="B843" s="24"/>
    </row>
    <row r="844" ht="15.75" customHeight="1">
      <c r="A844" s="24"/>
      <c r="B844" s="24"/>
    </row>
    <row r="845" ht="15.75" customHeight="1">
      <c r="A845" s="24"/>
      <c r="B845" s="24"/>
    </row>
    <row r="846" ht="15.75" customHeight="1">
      <c r="A846" s="24"/>
      <c r="B846" s="24"/>
    </row>
    <row r="847" ht="15.75" customHeight="1">
      <c r="A847" s="24"/>
      <c r="B847" s="24"/>
    </row>
    <row r="848" ht="15.75" customHeight="1">
      <c r="A848" s="24"/>
      <c r="B848" s="24"/>
    </row>
    <row r="849" ht="15.75" customHeight="1">
      <c r="A849" s="24"/>
      <c r="B849" s="24"/>
    </row>
    <row r="850" ht="15.75" customHeight="1">
      <c r="A850" s="24"/>
      <c r="B850" s="24"/>
    </row>
    <row r="851" ht="15.75" customHeight="1">
      <c r="A851" s="24"/>
      <c r="B851" s="24"/>
    </row>
    <row r="852" ht="15.75" customHeight="1">
      <c r="A852" s="24"/>
      <c r="B852" s="24"/>
    </row>
    <row r="853" ht="15.75" customHeight="1">
      <c r="A853" s="24"/>
      <c r="B853" s="24"/>
    </row>
    <row r="854" ht="15.75" customHeight="1">
      <c r="A854" s="24"/>
      <c r="B854" s="24"/>
    </row>
    <row r="855" ht="15.75" customHeight="1">
      <c r="A855" s="24"/>
      <c r="B855" s="24"/>
    </row>
    <row r="856" ht="15.75" customHeight="1">
      <c r="A856" s="24"/>
      <c r="B856" s="24"/>
    </row>
    <row r="857" ht="15.75" customHeight="1">
      <c r="A857" s="24"/>
      <c r="B857" s="24"/>
    </row>
    <row r="858" ht="15.75" customHeight="1">
      <c r="A858" s="24"/>
      <c r="B858" s="24"/>
    </row>
    <row r="859" ht="15.75" customHeight="1">
      <c r="A859" s="24"/>
      <c r="B859" s="24"/>
    </row>
    <row r="860" ht="15.75" customHeight="1">
      <c r="A860" s="24"/>
      <c r="B860" s="24"/>
    </row>
    <row r="861" ht="15.75" customHeight="1">
      <c r="A861" s="24"/>
      <c r="B861" s="24"/>
    </row>
    <row r="862" ht="15.75" customHeight="1">
      <c r="A862" s="24"/>
      <c r="B862" s="24"/>
    </row>
    <row r="863" ht="15.75" customHeight="1">
      <c r="A863" s="24"/>
      <c r="B863" s="24"/>
    </row>
    <row r="864" ht="15.75" customHeight="1">
      <c r="A864" s="24"/>
      <c r="B864" s="24"/>
    </row>
    <row r="865" ht="15.75" customHeight="1">
      <c r="A865" s="24"/>
      <c r="B865" s="24"/>
    </row>
    <row r="866" ht="15.75" customHeight="1">
      <c r="A866" s="24"/>
      <c r="B866" s="24"/>
    </row>
    <row r="867" ht="15.75" customHeight="1">
      <c r="A867" s="24"/>
      <c r="B867" s="24"/>
    </row>
    <row r="868" ht="15.75" customHeight="1">
      <c r="A868" s="24"/>
      <c r="B868" s="24"/>
    </row>
    <row r="869" ht="15.75" customHeight="1">
      <c r="A869" s="24"/>
      <c r="B869" s="24"/>
    </row>
    <row r="870" ht="15.75" customHeight="1">
      <c r="A870" s="24"/>
      <c r="B870" s="24"/>
    </row>
    <row r="871" ht="15.75" customHeight="1">
      <c r="A871" s="24"/>
      <c r="B871" s="24"/>
    </row>
    <row r="872" ht="15.75" customHeight="1">
      <c r="A872" s="24"/>
      <c r="B872" s="24"/>
    </row>
    <row r="873" ht="15.75" customHeight="1">
      <c r="A873" s="24"/>
      <c r="B873" s="24"/>
    </row>
    <row r="874" ht="15.75" customHeight="1">
      <c r="A874" s="24"/>
      <c r="B874" s="24"/>
    </row>
    <row r="875" ht="15.75" customHeight="1">
      <c r="A875" s="24"/>
      <c r="B875" s="24"/>
    </row>
    <row r="876" ht="15.75" customHeight="1">
      <c r="A876" s="24"/>
      <c r="B876" s="24"/>
    </row>
    <row r="877" ht="15.75" customHeight="1">
      <c r="A877" s="24"/>
      <c r="B877" s="24"/>
    </row>
    <row r="878" ht="15.75" customHeight="1">
      <c r="A878" s="24"/>
      <c r="B878" s="24"/>
    </row>
    <row r="879" ht="15.75" customHeight="1">
      <c r="A879" s="24"/>
      <c r="B879" s="24"/>
    </row>
    <row r="880" ht="15.75" customHeight="1">
      <c r="A880" s="24"/>
      <c r="B880" s="24"/>
    </row>
    <row r="881" ht="15.75" customHeight="1">
      <c r="A881" s="24"/>
      <c r="B881" s="24"/>
    </row>
    <row r="882" ht="15.75" customHeight="1">
      <c r="A882" s="24"/>
      <c r="B882" s="24"/>
    </row>
    <row r="883" ht="15.75" customHeight="1">
      <c r="A883" s="24"/>
      <c r="B883" s="24"/>
    </row>
    <row r="884" ht="15.75" customHeight="1">
      <c r="A884" s="24"/>
      <c r="B884" s="24"/>
    </row>
    <row r="885" ht="15.75" customHeight="1">
      <c r="A885" s="24"/>
      <c r="B885" s="24"/>
    </row>
    <row r="886" ht="15.75" customHeight="1">
      <c r="A886" s="24"/>
      <c r="B886" s="24"/>
    </row>
    <row r="887" ht="15.75" customHeight="1">
      <c r="A887" s="24"/>
      <c r="B887" s="24"/>
    </row>
    <row r="888" ht="15.75" customHeight="1">
      <c r="A888" s="24"/>
      <c r="B888" s="24"/>
    </row>
    <row r="889" ht="15.75" customHeight="1">
      <c r="A889" s="24"/>
      <c r="B889" s="24"/>
    </row>
    <row r="890" ht="15.75" customHeight="1">
      <c r="A890" s="24"/>
      <c r="B890" s="24"/>
    </row>
    <row r="891" ht="15.75" customHeight="1">
      <c r="A891" s="24"/>
      <c r="B891" s="24"/>
    </row>
    <row r="892" ht="15.75" customHeight="1">
      <c r="A892" s="24"/>
      <c r="B892" s="24"/>
    </row>
    <row r="893" ht="15.75" customHeight="1">
      <c r="A893" s="24"/>
      <c r="B893" s="24"/>
    </row>
    <row r="894" ht="15.75" customHeight="1">
      <c r="A894" s="24"/>
      <c r="B894" s="24"/>
    </row>
    <row r="895" ht="15.75" customHeight="1">
      <c r="A895" s="24"/>
      <c r="B895" s="24"/>
    </row>
    <row r="896" ht="15.75" customHeight="1">
      <c r="A896" s="24"/>
      <c r="B896" s="24"/>
    </row>
    <row r="897" ht="15.75" customHeight="1">
      <c r="A897" s="24"/>
      <c r="B897" s="24"/>
    </row>
    <row r="898" ht="15.75" customHeight="1">
      <c r="A898" s="24"/>
      <c r="B898" s="24"/>
    </row>
    <row r="899" ht="15.75" customHeight="1">
      <c r="A899" s="24"/>
      <c r="B899" s="24"/>
    </row>
    <row r="900" ht="15.75" customHeight="1">
      <c r="A900" s="24"/>
      <c r="B900" s="24"/>
    </row>
    <row r="901" ht="15.75" customHeight="1">
      <c r="A901" s="24"/>
      <c r="B901" s="24"/>
    </row>
    <row r="902" ht="15.75" customHeight="1">
      <c r="A902" s="24"/>
      <c r="B902" s="24"/>
    </row>
    <row r="903" ht="15.75" customHeight="1">
      <c r="A903" s="24"/>
      <c r="B903" s="24"/>
    </row>
    <row r="904" ht="15.75" customHeight="1">
      <c r="A904" s="24"/>
      <c r="B904" s="24"/>
    </row>
    <row r="905" ht="15.75" customHeight="1">
      <c r="A905" s="24"/>
      <c r="B905" s="24"/>
    </row>
    <row r="906" ht="15.75" customHeight="1">
      <c r="A906" s="24"/>
      <c r="B906" s="24"/>
    </row>
    <row r="907" ht="15.75" customHeight="1">
      <c r="A907" s="24"/>
      <c r="B907" s="24"/>
    </row>
    <row r="908" ht="15.75" customHeight="1">
      <c r="A908" s="24"/>
      <c r="B908" s="24"/>
    </row>
    <row r="909" ht="15.75" customHeight="1">
      <c r="A909" s="24"/>
      <c r="B909" s="24"/>
    </row>
    <row r="910" ht="15.75" customHeight="1">
      <c r="A910" s="24"/>
      <c r="B910" s="24"/>
    </row>
    <row r="911" ht="15.75" customHeight="1">
      <c r="A911" s="24"/>
      <c r="B911" s="24"/>
    </row>
    <row r="912" ht="15.75" customHeight="1">
      <c r="A912" s="24"/>
      <c r="B912" s="24"/>
    </row>
    <row r="913" ht="15.75" customHeight="1">
      <c r="A913" s="24"/>
      <c r="B913" s="24"/>
    </row>
    <row r="914" ht="15.75" customHeight="1">
      <c r="A914" s="24"/>
      <c r="B914" s="24"/>
    </row>
    <row r="915" ht="15.75" customHeight="1">
      <c r="A915" s="24"/>
      <c r="B915" s="24"/>
    </row>
    <row r="916" ht="15.75" customHeight="1">
      <c r="A916" s="24"/>
      <c r="B916" s="24"/>
    </row>
    <row r="917" ht="15.75" customHeight="1">
      <c r="A917" s="24"/>
      <c r="B917" s="24"/>
    </row>
    <row r="918" ht="15.75" customHeight="1">
      <c r="A918" s="24"/>
      <c r="B918" s="24"/>
    </row>
    <row r="919" ht="15.75" customHeight="1">
      <c r="A919" s="24"/>
      <c r="B919" s="24"/>
    </row>
    <row r="920" ht="15.75" customHeight="1">
      <c r="A920" s="24"/>
      <c r="B920" s="24"/>
    </row>
    <row r="921" ht="15.75" customHeight="1">
      <c r="A921" s="24"/>
      <c r="B921" s="24"/>
    </row>
    <row r="922" ht="15.75" customHeight="1">
      <c r="A922" s="24"/>
      <c r="B922" s="24"/>
    </row>
    <row r="923" ht="15.75" customHeight="1">
      <c r="A923" s="24"/>
      <c r="B923" s="24"/>
    </row>
    <row r="924" ht="15.75" customHeight="1">
      <c r="A924" s="24"/>
      <c r="B924" s="24"/>
    </row>
    <row r="925" ht="15.75" customHeight="1">
      <c r="A925" s="24"/>
      <c r="B925" s="24"/>
    </row>
    <row r="926" ht="15.75" customHeight="1">
      <c r="A926" s="24"/>
      <c r="B926" s="24"/>
    </row>
    <row r="927" ht="15.75" customHeight="1">
      <c r="A927" s="24"/>
      <c r="B927" s="24"/>
    </row>
    <row r="928" ht="15.75" customHeight="1">
      <c r="A928" s="24"/>
      <c r="B928" s="24"/>
    </row>
    <row r="929" ht="15.75" customHeight="1">
      <c r="A929" s="24"/>
      <c r="B929" s="24"/>
    </row>
    <row r="930" ht="15.75" customHeight="1">
      <c r="A930" s="24"/>
      <c r="B930" s="24"/>
    </row>
    <row r="931" ht="15.75" customHeight="1">
      <c r="A931" s="24"/>
      <c r="B931" s="24"/>
    </row>
    <row r="932" ht="15.75" customHeight="1">
      <c r="A932" s="24"/>
      <c r="B932" s="24"/>
    </row>
    <row r="933" ht="15.75" customHeight="1">
      <c r="A933" s="24"/>
      <c r="B933" s="24"/>
    </row>
    <row r="934" ht="15.75" customHeight="1">
      <c r="A934" s="24"/>
      <c r="B934" s="24"/>
    </row>
    <row r="935" ht="15.75" customHeight="1">
      <c r="A935" s="24"/>
      <c r="B935" s="24"/>
    </row>
    <row r="936" ht="15.75" customHeight="1">
      <c r="A936" s="24"/>
      <c r="B936" s="24"/>
    </row>
    <row r="937" ht="15.75" customHeight="1">
      <c r="A937" s="24"/>
      <c r="B937" s="24"/>
    </row>
    <row r="938" ht="15.75" customHeight="1">
      <c r="A938" s="24"/>
      <c r="B938" s="24"/>
    </row>
    <row r="939" ht="15.75" customHeight="1">
      <c r="A939" s="24"/>
      <c r="B939" s="24"/>
    </row>
    <row r="940" ht="15.75" customHeight="1">
      <c r="A940" s="24"/>
      <c r="B940" s="24"/>
    </row>
    <row r="941" ht="15.75" customHeight="1">
      <c r="A941" s="24"/>
      <c r="B941" s="24"/>
    </row>
    <row r="942" ht="15.75" customHeight="1">
      <c r="A942" s="24"/>
      <c r="B942" s="24"/>
    </row>
    <row r="943" ht="15.75" customHeight="1">
      <c r="A943" s="24"/>
      <c r="B943" s="24"/>
    </row>
    <row r="944" ht="15.75" customHeight="1">
      <c r="A944" s="24"/>
      <c r="B944" s="24"/>
    </row>
    <row r="945" ht="15.75" customHeight="1">
      <c r="A945" s="24"/>
      <c r="B945" s="24"/>
    </row>
    <row r="946" ht="15.75" customHeight="1">
      <c r="A946" s="24"/>
      <c r="B946" s="24"/>
    </row>
    <row r="947" ht="15.75" customHeight="1">
      <c r="A947" s="24"/>
      <c r="B947" s="24"/>
    </row>
    <row r="948" ht="15.75" customHeight="1">
      <c r="A948" s="24"/>
      <c r="B948" s="24"/>
    </row>
    <row r="949" ht="15.75" customHeight="1">
      <c r="A949" s="24"/>
      <c r="B949" s="24"/>
    </row>
    <row r="950" ht="15.75" customHeight="1">
      <c r="A950" s="24"/>
      <c r="B950" s="24"/>
    </row>
    <row r="951" ht="15.75" customHeight="1">
      <c r="A951" s="24"/>
      <c r="B951" s="24"/>
    </row>
    <row r="952" ht="15.75" customHeight="1">
      <c r="A952" s="24"/>
      <c r="B952" s="24"/>
    </row>
    <row r="953" ht="15.75" customHeight="1">
      <c r="A953" s="24"/>
      <c r="B953" s="24"/>
    </row>
    <row r="954" ht="15.75" customHeight="1">
      <c r="A954" s="24"/>
      <c r="B954" s="24"/>
    </row>
    <row r="955" ht="15.75" customHeight="1">
      <c r="A955" s="24"/>
      <c r="B955" s="24"/>
    </row>
    <row r="956" ht="15.75" customHeight="1">
      <c r="A956" s="24"/>
      <c r="B956" s="24"/>
    </row>
    <row r="957" ht="15.75" customHeight="1">
      <c r="A957" s="24"/>
      <c r="B957" s="24"/>
    </row>
    <row r="958" ht="15.75" customHeight="1">
      <c r="A958" s="24"/>
      <c r="B958" s="24"/>
    </row>
    <row r="959" ht="15.75" customHeight="1">
      <c r="A959" s="24"/>
      <c r="B959" s="24"/>
    </row>
    <row r="960" ht="15.75" customHeight="1">
      <c r="A960" s="24"/>
      <c r="B960" s="24"/>
    </row>
    <row r="961" ht="15.75" customHeight="1">
      <c r="A961" s="24"/>
      <c r="B961" s="24"/>
    </row>
    <row r="962" ht="15.75" customHeight="1">
      <c r="A962" s="24"/>
      <c r="B962" s="24"/>
    </row>
    <row r="963" ht="15.75" customHeight="1">
      <c r="A963" s="24"/>
      <c r="B963" s="24"/>
    </row>
    <row r="964" ht="15.75" customHeight="1">
      <c r="A964" s="24"/>
      <c r="B964" s="24"/>
    </row>
    <row r="965" ht="15.75" customHeight="1">
      <c r="A965" s="24"/>
      <c r="B965" s="24"/>
    </row>
    <row r="966" ht="15.75" customHeight="1">
      <c r="A966" s="24"/>
      <c r="B966" s="24"/>
    </row>
    <row r="967" ht="15.75" customHeight="1">
      <c r="A967" s="24"/>
      <c r="B967" s="24"/>
    </row>
    <row r="968" ht="15.75" customHeight="1">
      <c r="A968" s="24"/>
      <c r="B968" s="24"/>
    </row>
    <row r="969" ht="15.75" customHeight="1">
      <c r="A969" s="24"/>
      <c r="B969" s="24"/>
    </row>
    <row r="970" ht="15.75" customHeight="1">
      <c r="A970" s="24"/>
      <c r="B970" s="24"/>
    </row>
    <row r="971" ht="15.75" customHeight="1">
      <c r="A971" s="24"/>
      <c r="B971" s="24"/>
    </row>
    <row r="972" ht="15.75" customHeight="1">
      <c r="A972" s="24"/>
      <c r="B972" s="24"/>
    </row>
    <row r="973" ht="15.75" customHeight="1">
      <c r="A973" s="24"/>
      <c r="B973" s="24"/>
    </row>
    <row r="974" ht="15.75" customHeight="1">
      <c r="A974" s="24"/>
      <c r="B974" s="24"/>
    </row>
    <row r="975" ht="15.75" customHeight="1">
      <c r="A975" s="24"/>
      <c r="B975" s="24"/>
    </row>
    <row r="976" ht="15.75" customHeight="1">
      <c r="A976" s="24"/>
      <c r="B976" s="24"/>
    </row>
    <row r="977" ht="15.75" customHeight="1">
      <c r="A977" s="24"/>
      <c r="B977" s="24"/>
    </row>
    <row r="978" ht="15.75" customHeight="1">
      <c r="A978" s="24"/>
      <c r="B978" s="24"/>
    </row>
    <row r="979" ht="15.75" customHeight="1">
      <c r="A979" s="24"/>
      <c r="B979" s="24"/>
    </row>
    <row r="980" ht="15.75" customHeight="1">
      <c r="A980" s="24"/>
      <c r="B980" s="24"/>
    </row>
    <row r="981" ht="15.75" customHeight="1">
      <c r="A981" s="24"/>
      <c r="B981" s="24"/>
    </row>
    <row r="982" ht="15.75" customHeight="1">
      <c r="A982" s="24"/>
      <c r="B982" s="24"/>
    </row>
    <row r="983" ht="15.75" customHeight="1">
      <c r="A983" s="24"/>
      <c r="B983" s="24"/>
    </row>
    <row r="984" ht="15.75" customHeight="1">
      <c r="A984" s="24"/>
      <c r="B984" s="24"/>
    </row>
    <row r="985" ht="15.75" customHeight="1">
      <c r="A985" s="24"/>
      <c r="B985" s="24"/>
    </row>
    <row r="986" ht="15.75" customHeight="1">
      <c r="A986" s="24"/>
      <c r="B986" s="24"/>
    </row>
    <row r="987" ht="15.75" customHeight="1">
      <c r="A987" s="24"/>
      <c r="B987" s="24"/>
    </row>
    <row r="988" ht="15.75" customHeight="1">
      <c r="A988" s="24"/>
      <c r="B988" s="24"/>
    </row>
    <row r="989" ht="15.75" customHeight="1">
      <c r="A989" s="24"/>
      <c r="B989" s="24"/>
    </row>
    <row r="990" ht="15.75" customHeight="1">
      <c r="A990" s="24"/>
      <c r="B990" s="24"/>
    </row>
    <row r="991" ht="15.75" customHeight="1">
      <c r="A991" s="24"/>
      <c r="B991" s="24"/>
    </row>
    <row r="992" ht="15.75" customHeight="1">
      <c r="A992" s="24"/>
      <c r="B992" s="24"/>
    </row>
    <row r="993" ht="15.75" customHeight="1">
      <c r="A993" s="24"/>
      <c r="B993" s="24"/>
    </row>
    <row r="994" ht="15.75" customHeight="1">
      <c r="A994" s="24"/>
      <c r="B994" s="24"/>
    </row>
    <row r="995" ht="15.75" customHeight="1">
      <c r="A995" s="24"/>
      <c r="B995" s="24"/>
    </row>
    <row r="996" ht="15.75" customHeight="1">
      <c r="A996" s="24"/>
      <c r="B996" s="24"/>
    </row>
    <row r="997" ht="15.75" customHeight="1">
      <c r="A997" s="24"/>
      <c r="B997" s="24"/>
    </row>
    <row r="998" ht="15.75" customHeight="1">
      <c r="A998" s="24"/>
      <c r="B998" s="24"/>
    </row>
    <row r="999" ht="15.75" customHeight="1">
      <c r="A999" s="24"/>
      <c r="B999" s="24"/>
    </row>
  </sheetData>
  <mergeCells count="11">
    <mergeCell ref="B6:B7"/>
    <mergeCell ref="C6:C7"/>
    <mergeCell ref="D6:D7"/>
    <mergeCell ref="E6:E7"/>
    <mergeCell ref="A1:E1"/>
    <mergeCell ref="A2:E2"/>
    <mergeCell ref="A3:F3"/>
    <mergeCell ref="A4:B5"/>
    <mergeCell ref="C4:E4"/>
    <mergeCell ref="C5:E5"/>
    <mergeCell ref="A6:A7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4.63"/>
    <col customWidth="1" min="3" max="3" width="36.38"/>
    <col customWidth="1" min="4" max="4" width="22.75"/>
    <col customWidth="1" min="5" max="5" width="17.38"/>
    <col customWidth="1" min="6" max="6" width="20.88"/>
    <col customWidth="1" min="7" max="26" width="7.88"/>
  </cols>
  <sheetData>
    <row r="1">
      <c r="A1" s="1" t="s">
        <v>92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8.0" customHeight="1">
      <c r="A2" s="4" t="s">
        <v>93</v>
      </c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25"/>
      <c r="B3" s="26"/>
      <c r="C3" s="26"/>
      <c r="D3" s="26"/>
      <c r="E3" s="26"/>
      <c r="F3" s="2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3.25" customHeight="1">
      <c r="A4" s="6" t="s">
        <v>2</v>
      </c>
      <c r="B4" s="7"/>
      <c r="C4" s="8" t="s">
        <v>94</v>
      </c>
      <c r="D4" s="9"/>
      <c r="E4" s="10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5.5" customHeight="1">
      <c r="A5" s="11"/>
      <c r="B5" s="12"/>
      <c r="C5" s="8" t="s">
        <v>95</v>
      </c>
      <c r="D5" s="9"/>
      <c r="E5" s="10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27" t="s">
        <v>5</v>
      </c>
      <c r="B6" s="28" t="s">
        <v>6</v>
      </c>
      <c r="C6" s="29" t="s">
        <v>7</v>
      </c>
      <c r="D6" s="29" t="s">
        <v>8</v>
      </c>
      <c r="E6" s="27" t="s">
        <v>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5"/>
      <c r="B7" s="15"/>
      <c r="C7" s="15"/>
      <c r="D7" s="15"/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0">
        <v>1.0</v>
      </c>
      <c r="B8" s="31">
        <v>1.807511035E9</v>
      </c>
      <c r="C8" s="32" t="s">
        <v>96</v>
      </c>
      <c r="D8" s="30" t="s">
        <v>14</v>
      </c>
      <c r="E8" s="33" t="s">
        <v>97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0">
        <v>2.0</v>
      </c>
      <c r="B9" s="16">
        <v>1.907511118E9</v>
      </c>
      <c r="C9" s="17" t="s">
        <v>98</v>
      </c>
      <c r="D9" s="34" t="s">
        <v>14</v>
      </c>
      <c r="E9" s="18" t="s">
        <v>99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0">
        <v>3.0</v>
      </c>
      <c r="B10" s="16">
        <v>1.907511234E9</v>
      </c>
      <c r="C10" s="17" t="s">
        <v>100</v>
      </c>
      <c r="D10" s="34" t="s">
        <v>14</v>
      </c>
      <c r="E10" s="18" t="s">
        <v>101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30">
        <v>4.0</v>
      </c>
      <c r="B11" s="16">
        <v>2.007341064E9</v>
      </c>
      <c r="C11" s="17" t="s">
        <v>102</v>
      </c>
      <c r="D11" s="34" t="s">
        <v>11</v>
      </c>
      <c r="E11" s="18" t="s">
        <v>103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0">
        <v>5.0</v>
      </c>
      <c r="B12" s="16">
        <v>2.007341065E9</v>
      </c>
      <c r="C12" s="17" t="s">
        <v>104</v>
      </c>
      <c r="D12" s="34" t="s">
        <v>11</v>
      </c>
      <c r="E12" s="18" t="s">
        <v>105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0">
        <v>6.0</v>
      </c>
      <c r="B13" s="16">
        <v>2.007511195E9</v>
      </c>
      <c r="C13" s="17" t="s">
        <v>106</v>
      </c>
      <c r="D13" s="34" t="s">
        <v>14</v>
      </c>
      <c r="E13" s="18" t="s">
        <v>107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0">
        <v>7.0</v>
      </c>
      <c r="B14" s="16">
        <v>2.007521291E9</v>
      </c>
      <c r="C14" s="17" t="s">
        <v>108</v>
      </c>
      <c r="D14" s="34" t="s">
        <v>109</v>
      </c>
      <c r="E14" s="18" t="s">
        <v>110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0">
        <v>8.0</v>
      </c>
      <c r="B15" s="35">
        <v>2.107511009E9</v>
      </c>
      <c r="C15" s="36" t="s">
        <v>111</v>
      </c>
      <c r="D15" s="16" t="s">
        <v>14</v>
      </c>
      <c r="E15" s="37" t="s">
        <v>112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0">
        <v>9.0</v>
      </c>
      <c r="B16" s="35">
        <v>2.10751101E9</v>
      </c>
      <c r="C16" s="36" t="s">
        <v>113</v>
      </c>
      <c r="D16" s="16" t="s">
        <v>14</v>
      </c>
      <c r="E16" s="38" t="s">
        <v>114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0">
        <v>10.0</v>
      </c>
      <c r="B17" s="35">
        <v>2.107511019E9</v>
      </c>
      <c r="C17" s="36" t="s">
        <v>115</v>
      </c>
      <c r="D17" s="16" t="s">
        <v>14</v>
      </c>
      <c r="E17" s="38" t="s">
        <v>116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0">
        <v>11.0</v>
      </c>
      <c r="B18" s="35">
        <v>2.10751102E9</v>
      </c>
      <c r="C18" s="36" t="s">
        <v>117</v>
      </c>
      <c r="D18" s="16" t="s">
        <v>14</v>
      </c>
      <c r="E18" s="38" t="s">
        <v>118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0">
        <v>12.0</v>
      </c>
      <c r="B19" s="35">
        <v>2.107511024E9</v>
      </c>
      <c r="C19" s="17" t="str">
        <f>PROPER("NANDA MONIKA MARPAUNG")</f>
        <v>Nanda Monika Marpaung</v>
      </c>
      <c r="D19" s="16" t="s">
        <v>14</v>
      </c>
      <c r="E19" s="38" t="s">
        <v>119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0">
        <v>13.0</v>
      </c>
      <c r="B20" s="35">
        <v>2.107511026E9</v>
      </c>
      <c r="C20" s="36" t="s">
        <v>120</v>
      </c>
      <c r="D20" s="16" t="s">
        <v>14</v>
      </c>
      <c r="E20" s="38" t="s">
        <v>121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30">
        <v>14.0</v>
      </c>
      <c r="B21" s="35">
        <v>2.107511029E9</v>
      </c>
      <c r="C21" s="36" t="s">
        <v>122</v>
      </c>
      <c r="D21" s="16" t="s">
        <v>14</v>
      </c>
      <c r="E21" s="38" t="s">
        <v>123</v>
      </c>
      <c r="F21" s="3"/>
    </row>
    <row r="22" ht="15.75" customHeight="1">
      <c r="A22" s="30">
        <v>15.0</v>
      </c>
      <c r="B22" s="35">
        <v>2.107511047E9</v>
      </c>
      <c r="C22" s="36" t="s">
        <v>124</v>
      </c>
      <c r="D22" s="16" t="s">
        <v>14</v>
      </c>
      <c r="E22" s="38" t="s">
        <v>125</v>
      </c>
      <c r="F22" s="3"/>
    </row>
    <row r="23" ht="15.75" customHeight="1">
      <c r="A23" s="30">
        <v>16.0</v>
      </c>
      <c r="B23" s="35">
        <v>2.107511058E9</v>
      </c>
      <c r="C23" s="17" t="str">
        <f>PROPER("NI LUH EKA WIDIASARI")</f>
        <v>Ni Luh Eka Widiasari</v>
      </c>
      <c r="D23" s="16" t="s">
        <v>14</v>
      </c>
      <c r="E23" s="38" t="s">
        <v>126</v>
      </c>
      <c r="F23" s="3"/>
    </row>
    <row r="24" ht="15.75" customHeight="1">
      <c r="A24" s="30">
        <v>17.0</v>
      </c>
      <c r="B24" s="35">
        <v>2.107511081E9</v>
      </c>
      <c r="C24" s="36" t="s">
        <v>127</v>
      </c>
      <c r="D24" s="16" t="s">
        <v>14</v>
      </c>
      <c r="E24" s="38" t="s">
        <v>128</v>
      </c>
      <c r="F24" s="3"/>
    </row>
    <row r="25" ht="15.75" customHeight="1">
      <c r="A25" s="30">
        <v>18.0</v>
      </c>
      <c r="B25" s="35">
        <v>2.107511118E9</v>
      </c>
      <c r="C25" s="36" t="s">
        <v>129</v>
      </c>
      <c r="D25" s="16" t="s">
        <v>14</v>
      </c>
      <c r="E25" s="38" t="s">
        <v>130</v>
      </c>
      <c r="F25" s="3"/>
    </row>
    <row r="26" ht="15.75" customHeight="1">
      <c r="A26" s="30">
        <v>19.0</v>
      </c>
      <c r="B26" s="16">
        <v>2.107521002E9</v>
      </c>
      <c r="C26" s="17" t="s">
        <v>131</v>
      </c>
      <c r="D26" s="16" t="s">
        <v>20</v>
      </c>
      <c r="E26" s="18" t="s">
        <v>132</v>
      </c>
    </row>
    <row r="27" ht="15.75" customHeight="1">
      <c r="A27" s="30">
        <v>20.0</v>
      </c>
      <c r="B27" s="16">
        <v>2.107521011E9</v>
      </c>
      <c r="C27" s="17" t="s">
        <v>133</v>
      </c>
      <c r="D27" s="16" t="s">
        <v>20</v>
      </c>
      <c r="E27" s="18" t="s">
        <v>134</v>
      </c>
      <c r="F27" s="3"/>
    </row>
    <row r="28" ht="15.75" customHeight="1">
      <c r="A28" s="30">
        <v>21.0</v>
      </c>
      <c r="B28" s="16">
        <v>2.107521012E9</v>
      </c>
      <c r="C28" s="17" t="s">
        <v>135</v>
      </c>
      <c r="D28" s="16" t="s">
        <v>20</v>
      </c>
      <c r="E28" s="18" t="s">
        <v>136</v>
      </c>
      <c r="F28" s="3"/>
    </row>
    <row r="29" ht="15.75" customHeight="1">
      <c r="A29" s="30">
        <v>22.0</v>
      </c>
      <c r="B29" s="16">
        <v>2.10752102E9</v>
      </c>
      <c r="C29" s="17" t="s">
        <v>137</v>
      </c>
      <c r="D29" s="16" t="s">
        <v>20</v>
      </c>
      <c r="E29" s="18" t="s">
        <v>138</v>
      </c>
    </row>
    <row r="30" ht="15.75" customHeight="1">
      <c r="A30" s="30">
        <v>23.0</v>
      </c>
      <c r="B30" s="16">
        <v>2.107521097E9</v>
      </c>
      <c r="C30" s="17" t="s">
        <v>139</v>
      </c>
      <c r="D30" s="16" t="s">
        <v>20</v>
      </c>
      <c r="E30" s="18" t="s">
        <v>140</v>
      </c>
    </row>
    <row r="31" ht="15.75" customHeight="1">
      <c r="A31" s="30">
        <v>24.0</v>
      </c>
      <c r="B31" s="16">
        <v>2.107521104E9</v>
      </c>
      <c r="C31" s="17" t="str">
        <f>PROPER("NI KADEK PRIMA DARI")</f>
        <v>Ni Kadek Prima Dari</v>
      </c>
      <c r="D31" s="16" t="s">
        <v>20</v>
      </c>
      <c r="E31" s="18" t="s">
        <v>141</v>
      </c>
    </row>
    <row r="32" ht="15.75" customHeight="1">
      <c r="A32" s="30">
        <v>25.0</v>
      </c>
      <c r="B32" s="16">
        <v>2.107521109E9</v>
      </c>
      <c r="C32" s="17" t="s">
        <v>142</v>
      </c>
      <c r="D32" s="16" t="s">
        <v>20</v>
      </c>
      <c r="E32" s="18" t="s">
        <v>143</v>
      </c>
      <c r="F32" s="3"/>
    </row>
    <row r="33" ht="15.75" customHeight="1">
      <c r="A33" s="30">
        <v>26.0</v>
      </c>
      <c r="B33" s="16">
        <v>2.107521116E9</v>
      </c>
      <c r="C33" s="17" t="s">
        <v>144</v>
      </c>
      <c r="D33" s="16" t="s">
        <v>20</v>
      </c>
      <c r="E33" s="18" t="s">
        <v>145</v>
      </c>
    </row>
    <row r="34" ht="15.75" customHeight="1">
      <c r="A34" s="30">
        <v>27.0</v>
      </c>
      <c r="B34" s="16">
        <v>2.107521135E9</v>
      </c>
      <c r="C34" s="17" t="s">
        <v>146</v>
      </c>
      <c r="D34" s="16" t="s">
        <v>20</v>
      </c>
      <c r="E34" s="18" t="s">
        <v>147</v>
      </c>
    </row>
    <row r="35" ht="15.75" customHeight="1">
      <c r="A35" s="30">
        <v>28.0</v>
      </c>
      <c r="B35" s="16">
        <v>2.107521137E9</v>
      </c>
      <c r="C35" s="17" t="s">
        <v>148</v>
      </c>
      <c r="D35" s="16" t="s">
        <v>20</v>
      </c>
      <c r="E35" s="18" t="s">
        <v>149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15.75" customHeight="1">
      <c r="A36" s="30">
        <v>29.0</v>
      </c>
      <c r="B36" s="16">
        <v>2.107521171E9</v>
      </c>
      <c r="C36" s="17" t="s">
        <v>150</v>
      </c>
      <c r="D36" s="16" t="s">
        <v>20</v>
      </c>
      <c r="E36" s="18" t="s">
        <v>151</v>
      </c>
      <c r="F36" s="3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5.75" customHeight="1">
      <c r="A37" s="30">
        <v>30.0</v>
      </c>
      <c r="B37" s="16">
        <v>2.107521183E9</v>
      </c>
      <c r="C37" s="17" t="s">
        <v>152</v>
      </c>
      <c r="D37" s="16" t="s">
        <v>20</v>
      </c>
      <c r="E37" s="18" t="s">
        <v>153</v>
      </c>
      <c r="F37" s="3"/>
    </row>
    <row r="38" ht="15.75" customHeight="1">
      <c r="A38" s="30">
        <v>31.0</v>
      </c>
      <c r="B38" s="16">
        <v>2.107531006E9</v>
      </c>
      <c r="C38" s="17" t="s">
        <v>154</v>
      </c>
      <c r="D38" s="16" t="s">
        <v>22</v>
      </c>
      <c r="E38" s="18" t="s">
        <v>155</v>
      </c>
      <c r="F38" s="3"/>
    </row>
    <row r="39" ht="15.75" customHeight="1">
      <c r="A39" s="30">
        <v>32.0</v>
      </c>
      <c r="B39" s="16">
        <v>2.107531015E9</v>
      </c>
      <c r="C39" s="17" t="s">
        <v>156</v>
      </c>
      <c r="D39" s="16" t="s">
        <v>22</v>
      </c>
      <c r="E39" s="18" t="s">
        <v>157</v>
      </c>
      <c r="F39" s="3"/>
    </row>
    <row r="40" ht="15.75" customHeight="1">
      <c r="A40" s="30">
        <v>33.0</v>
      </c>
      <c r="B40" s="16">
        <v>2.107531062E9</v>
      </c>
      <c r="C40" s="17" t="s">
        <v>158</v>
      </c>
      <c r="D40" s="16" t="s">
        <v>22</v>
      </c>
      <c r="E40" s="18" t="s">
        <v>159</v>
      </c>
      <c r="F40" s="3"/>
    </row>
    <row r="41" ht="15.75" customHeight="1">
      <c r="A41" s="30">
        <v>34.0</v>
      </c>
      <c r="B41" s="16">
        <v>2.107531067E9</v>
      </c>
      <c r="C41" s="17" t="str">
        <f>PROPER("NI LUH GABRIELLA YULIA ALEXANDRA")</f>
        <v>Ni Luh Gabriella Yulia Alexandra</v>
      </c>
      <c r="D41" s="16" t="s">
        <v>22</v>
      </c>
      <c r="E41" s="18" t="s">
        <v>160</v>
      </c>
      <c r="F41" s="3"/>
    </row>
    <row r="42" ht="15.75" customHeight="1">
      <c r="A42" s="30">
        <v>35.0</v>
      </c>
      <c r="B42" s="16">
        <v>2.107531075E9</v>
      </c>
      <c r="C42" s="17" t="s">
        <v>161</v>
      </c>
      <c r="D42" s="16" t="s">
        <v>22</v>
      </c>
      <c r="E42" s="18" t="s">
        <v>162</v>
      </c>
      <c r="F42" s="3"/>
    </row>
    <row r="43" ht="15.75" customHeight="1">
      <c r="A43" s="30">
        <v>36.0</v>
      </c>
      <c r="B43" s="16">
        <v>2.107531084E9</v>
      </c>
      <c r="C43" s="17" t="str">
        <f>PROPER("NI MADE AYU TABITA CINTYA HARDI")</f>
        <v>Ni Made Ayu Tabita Cintya Hardi</v>
      </c>
      <c r="D43" s="16" t="s">
        <v>22</v>
      </c>
      <c r="E43" s="18" t="s">
        <v>163</v>
      </c>
      <c r="F43" s="3"/>
    </row>
    <row r="44" ht="15.75" customHeight="1">
      <c r="A44" s="30">
        <v>37.0</v>
      </c>
      <c r="B44" s="16">
        <v>2.107531087E9</v>
      </c>
      <c r="C44" s="17" t="s">
        <v>164</v>
      </c>
      <c r="D44" s="16" t="s">
        <v>22</v>
      </c>
      <c r="E44" s="18" t="s">
        <v>165</v>
      </c>
    </row>
    <row r="45" ht="15.75" customHeight="1">
      <c r="A45" s="30">
        <v>38.0</v>
      </c>
      <c r="B45" s="16">
        <v>2.107531089E9</v>
      </c>
      <c r="C45" s="17" t="s">
        <v>166</v>
      </c>
      <c r="D45" s="16" t="s">
        <v>22</v>
      </c>
      <c r="E45" s="18" t="s">
        <v>167</v>
      </c>
    </row>
    <row r="46" ht="15.75" customHeight="1">
      <c r="A46" s="30">
        <v>39.0</v>
      </c>
      <c r="B46" s="16">
        <v>2.107531108E9</v>
      </c>
      <c r="C46" s="17" t="s">
        <v>168</v>
      </c>
      <c r="D46" s="16" t="s">
        <v>22</v>
      </c>
      <c r="E46" s="18" t="s">
        <v>169</v>
      </c>
    </row>
    <row r="47" ht="15.75" customHeight="1">
      <c r="A47" s="30">
        <v>40.0</v>
      </c>
      <c r="B47" s="16">
        <v>2.107531142E9</v>
      </c>
      <c r="C47" s="17" t="s">
        <v>170</v>
      </c>
      <c r="D47" s="16" t="s">
        <v>22</v>
      </c>
      <c r="E47" s="18" t="s">
        <v>171</v>
      </c>
    </row>
    <row r="48" ht="15.75" customHeight="1">
      <c r="A48" s="30">
        <v>41.0</v>
      </c>
      <c r="B48" s="16">
        <v>2.107531145E9</v>
      </c>
      <c r="C48" s="17" t="s">
        <v>172</v>
      </c>
      <c r="D48" s="16" t="s">
        <v>22</v>
      </c>
      <c r="E48" s="18" t="s">
        <v>173</v>
      </c>
    </row>
    <row r="49" ht="15.75" customHeight="1">
      <c r="A49" s="30">
        <v>42.0</v>
      </c>
      <c r="B49" s="16">
        <v>2.107531159E9</v>
      </c>
      <c r="C49" s="17" t="str">
        <f>PROPER("KADEK YONI ADRISTI")</f>
        <v>Kadek Yoni Adristi</v>
      </c>
      <c r="D49" s="16" t="s">
        <v>22</v>
      </c>
      <c r="E49" s="18" t="s">
        <v>174</v>
      </c>
    </row>
    <row r="50" ht="15.75" customHeight="1">
      <c r="A50" s="40"/>
      <c r="B50" s="40"/>
      <c r="D50" s="40"/>
    </row>
    <row r="51" ht="15.75" customHeight="1">
      <c r="A51" s="40"/>
      <c r="B51" s="40"/>
      <c r="D51" s="40"/>
    </row>
    <row r="52" ht="15.75" customHeight="1">
      <c r="A52" s="40"/>
      <c r="B52" s="40"/>
      <c r="D52" s="40"/>
    </row>
    <row r="53" ht="15.75" customHeight="1">
      <c r="A53" s="40"/>
      <c r="B53" s="40"/>
      <c r="D53" s="40"/>
    </row>
    <row r="54" ht="15.75" customHeight="1">
      <c r="A54" s="40"/>
      <c r="B54" s="40"/>
      <c r="D54" s="40"/>
    </row>
    <row r="55" ht="15.75" customHeight="1">
      <c r="A55" s="40"/>
      <c r="B55" s="40"/>
      <c r="D55" s="40"/>
    </row>
    <row r="56" ht="15.75" customHeight="1">
      <c r="A56" s="40"/>
      <c r="B56" s="40"/>
      <c r="D56" s="40"/>
    </row>
    <row r="57" ht="15.75" customHeight="1">
      <c r="A57" s="40"/>
      <c r="B57" s="40"/>
      <c r="D57" s="40"/>
    </row>
    <row r="58" ht="15.75" customHeight="1">
      <c r="A58" s="40"/>
      <c r="B58" s="40"/>
      <c r="D58" s="40"/>
    </row>
    <row r="59" ht="15.75" customHeight="1">
      <c r="A59" s="40"/>
      <c r="B59" s="40"/>
      <c r="D59" s="40"/>
    </row>
    <row r="60" ht="15.75" customHeight="1">
      <c r="A60" s="40"/>
      <c r="B60" s="40"/>
      <c r="D60" s="40"/>
    </row>
    <row r="61" ht="15.75" customHeight="1">
      <c r="A61" s="40"/>
      <c r="B61" s="40"/>
      <c r="D61" s="40"/>
    </row>
    <row r="62" ht="15.75" customHeight="1">
      <c r="A62" s="40"/>
      <c r="B62" s="40"/>
      <c r="D62" s="40"/>
    </row>
    <row r="63" ht="15.75" customHeight="1">
      <c r="A63" s="40"/>
      <c r="B63" s="40"/>
      <c r="D63" s="40"/>
    </row>
    <row r="64" ht="15.75" customHeight="1">
      <c r="A64" s="40"/>
      <c r="B64" s="40"/>
      <c r="D64" s="40"/>
    </row>
    <row r="65" ht="15.75" customHeight="1">
      <c r="A65" s="40"/>
      <c r="B65" s="40"/>
      <c r="D65" s="40"/>
    </row>
    <row r="66" ht="15.75" customHeight="1">
      <c r="A66" s="40"/>
      <c r="B66" s="40"/>
      <c r="D66" s="40"/>
    </row>
    <row r="67" ht="15.75" customHeight="1">
      <c r="A67" s="40"/>
      <c r="B67" s="40"/>
      <c r="D67" s="40"/>
    </row>
    <row r="68" ht="15.75" customHeight="1">
      <c r="A68" s="40"/>
      <c r="B68" s="40"/>
      <c r="D68" s="40"/>
    </row>
    <row r="69" ht="15.75" customHeight="1">
      <c r="A69" s="40"/>
      <c r="B69" s="40"/>
      <c r="D69" s="40"/>
    </row>
    <row r="70" ht="15.75" customHeight="1">
      <c r="A70" s="40"/>
      <c r="B70" s="40"/>
      <c r="D70" s="40"/>
    </row>
    <row r="71" ht="15.75" customHeight="1">
      <c r="A71" s="40"/>
      <c r="B71" s="40"/>
      <c r="D71" s="40"/>
    </row>
    <row r="72" ht="15.75" customHeight="1">
      <c r="A72" s="40"/>
      <c r="B72" s="40"/>
      <c r="D72" s="40"/>
    </row>
    <row r="73" ht="15.75" customHeight="1">
      <c r="A73" s="40"/>
      <c r="B73" s="40"/>
      <c r="D73" s="40"/>
    </row>
    <row r="74" ht="15.75" customHeight="1">
      <c r="A74" s="40"/>
      <c r="B74" s="40"/>
      <c r="D74" s="40"/>
    </row>
    <row r="75" ht="15.75" customHeight="1">
      <c r="A75" s="40"/>
      <c r="B75" s="40"/>
      <c r="D75" s="40"/>
    </row>
    <row r="76" ht="15.75" customHeight="1">
      <c r="A76" s="40"/>
      <c r="B76" s="40"/>
      <c r="D76" s="40"/>
    </row>
    <row r="77" ht="15.75" customHeight="1">
      <c r="A77" s="40"/>
      <c r="B77" s="40"/>
      <c r="D77" s="40"/>
    </row>
    <row r="78" ht="15.75" customHeight="1">
      <c r="A78" s="40"/>
      <c r="B78" s="40"/>
      <c r="D78" s="40"/>
    </row>
    <row r="79" ht="15.75" customHeight="1">
      <c r="A79" s="40"/>
      <c r="B79" s="40"/>
      <c r="D79" s="40"/>
    </row>
    <row r="80" ht="15.75" customHeight="1">
      <c r="A80" s="40"/>
      <c r="B80" s="40"/>
      <c r="D80" s="40"/>
    </row>
    <row r="81" ht="15.75" customHeight="1">
      <c r="A81" s="40"/>
      <c r="B81" s="40"/>
      <c r="D81" s="40"/>
    </row>
    <row r="82" ht="15.75" customHeight="1">
      <c r="A82" s="40"/>
      <c r="B82" s="40"/>
      <c r="D82" s="40"/>
    </row>
    <row r="83" ht="15.75" customHeight="1">
      <c r="A83" s="40"/>
      <c r="B83" s="40"/>
      <c r="D83" s="40"/>
    </row>
    <row r="84" ht="15.75" customHeight="1">
      <c r="A84" s="40"/>
      <c r="B84" s="40"/>
      <c r="D84" s="40"/>
    </row>
    <row r="85" ht="15.75" customHeight="1">
      <c r="A85" s="40"/>
      <c r="B85" s="40"/>
      <c r="D85" s="40"/>
    </row>
    <row r="86" ht="15.75" customHeight="1">
      <c r="A86" s="40"/>
      <c r="B86" s="40"/>
      <c r="D86" s="40"/>
    </row>
    <row r="87" ht="15.75" customHeight="1">
      <c r="A87" s="40"/>
      <c r="B87" s="40"/>
      <c r="D87" s="40"/>
    </row>
    <row r="88" ht="15.75" customHeight="1">
      <c r="A88" s="40"/>
      <c r="B88" s="40"/>
      <c r="D88" s="40"/>
    </row>
    <row r="89" ht="15.75" customHeight="1">
      <c r="A89" s="40"/>
      <c r="B89" s="40"/>
      <c r="D89" s="40"/>
    </row>
    <row r="90" ht="15.75" customHeight="1">
      <c r="A90" s="40"/>
      <c r="B90" s="40"/>
      <c r="D90" s="40"/>
    </row>
    <row r="91" ht="15.75" customHeight="1">
      <c r="A91" s="40"/>
      <c r="B91" s="40"/>
      <c r="D91" s="40"/>
    </row>
    <row r="92" ht="15.75" customHeight="1">
      <c r="A92" s="40"/>
      <c r="B92" s="40"/>
      <c r="D92" s="40"/>
    </row>
    <row r="93" ht="15.75" customHeight="1">
      <c r="A93" s="40"/>
      <c r="B93" s="40"/>
      <c r="D93" s="40"/>
    </row>
    <row r="94" ht="15.75" customHeight="1">
      <c r="A94" s="40"/>
      <c r="B94" s="40"/>
      <c r="D94" s="40"/>
    </row>
    <row r="95" ht="15.75" customHeight="1">
      <c r="A95" s="40"/>
      <c r="B95" s="40"/>
      <c r="D95" s="40"/>
    </row>
    <row r="96" ht="15.75" customHeight="1">
      <c r="A96" s="40"/>
      <c r="B96" s="40"/>
      <c r="D96" s="40"/>
    </row>
    <row r="97" ht="15.75" customHeight="1">
      <c r="A97" s="40"/>
      <c r="B97" s="40"/>
      <c r="D97" s="40"/>
    </row>
    <row r="98" ht="15.75" customHeight="1">
      <c r="A98" s="40"/>
      <c r="B98" s="40"/>
      <c r="D98" s="40"/>
    </row>
    <row r="99" ht="15.75" customHeight="1">
      <c r="A99" s="40"/>
      <c r="B99" s="40"/>
      <c r="D99" s="40"/>
    </row>
    <row r="100" ht="15.75" customHeight="1">
      <c r="A100" s="40"/>
      <c r="B100" s="40"/>
      <c r="D100" s="40"/>
    </row>
    <row r="101" ht="15.75" customHeight="1">
      <c r="A101" s="40"/>
      <c r="B101" s="40"/>
      <c r="D101" s="40"/>
    </row>
    <row r="102" ht="15.75" customHeight="1">
      <c r="A102" s="40"/>
      <c r="B102" s="40"/>
      <c r="D102" s="40"/>
    </row>
    <row r="103" ht="15.75" customHeight="1">
      <c r="A103" s="40"/>
      <c r="B103" s="40"/>
      <c r="D103" s="40"/>
    </row>
    <row r="104" ht="15.75" customHeight="1">
      <c r="A104" s="40"/>
      <c r="B104" s="40"/>
      <c r="D104" s="40"/>
    </row>
    <row r="105" ht="15.75" customHeight="1">
      <c r="A105" s="40"/>
      <c r="B105" s="40"/>
      <c r="D105" s="40"/>
    </row>
    <row r="106" ht="15.75" customHeight="1">
      <c r="A106" s="40"/>
      <c r="B106" s="40"/>
      <c r="D106" s="40"/>
    </row>
    <row r="107" ht="15.75" customHeight="1">
      <c r="A107" s="40"/>
      <c r="B107" s="40"/>
      <c r="D107" s="40"/>
    </row>
    <row r="108" ht="15.75" customHeight="1">
      <c r="A108" s="40"/>
      <c r="B108" s="40"/>
      <c r="D108" s="40"/>
    </row>
    <row r="109" ht="15.75" customHeight="1">
      <c r="A109" s="40"/>
      <c r="B109" s="40"/>
      <c r="D109" s="40"/>
    </row>
    <row r="110" ht="15.75" customHeight="1">
      <c r="A110" s="40"/>
      <c r="B110" s="40"/>
      <c r="D110" s="40"/>
    </row>
    <row r="111" ht="15.75" customHeight="1">
      <c r="A111" s="40"/>
      <c r="B111" s="40"/>
      <c r="D111" s="40"/>
    </row>
    <row r="112" ht="15.75" customHeight="1">
      <c r="A112" s="40"/>
      <c r="B112" s="40"/>
      <c r="D112" s="40"/>
    </row>
    <row r="113" ht="15.75" customHeight="1">
      <c r="A113" s="40"/>
      <c r="B113" s="40"/>
      <c r="D113" s="40"/>
    </row>
    <row r="114" ht="15.75" customHeight="1">
      <c r="A114" s="40"/>
      <c r="B114" s="40"/>
      <c r="D114" s="40"/>
    </row>
    <row r="115" ht="15.75" customHeight="1">
      <c r="A115" s="40"/>
      <c r="B115" s="40"/>
      <c r="D115" s="40"/>
    </row>
    <row r="116" ht="15.75" customHeight="1">
      <c r="A116" s="40"/>
      <c r="B116" s="40"/>
      <c r="D116" s="40"/>
    </row>
    <row r="117" ht="15.75" customHeight="1">
      <c r="A117" s="40"/>
      <c r="B117" s="40"/>
      <c r="D117" s="40"/>
    </row>
    <row r="118" ht="15.75" customHeight="1">
      <c r="A118" s="40"/>
      <c r="B118" s="40"/>
      <c r="D118" s="40"/>
    </row>
    <row r="119" ht="15.75" customHeight="1">
      <c r="A119" s="40"/>
      <c r="B119" s="40"/>
      <c r="D119" s="40"/>
    </row>
    <row r="120" ht="15.75" customHeight="1">
      <c r="A120" s="40"/>
      <c r="B120" s="40"/>
      <c r="D120" s="40"/>
    </row>
    <row r="121" ht="15.75" customHeight="1">
      <c r="A121" s="40"/>
      <c r="B121" s="40"/>
      <c r="D121" s="40"/>
    </row>
    <row r="122" ht="15.75" customHeight="1">
      <c r="A122" s="40"/>
      <c r="B122" s="40"/>
      <c r="D122" s="40"/>
    </row>
    <row r="123" ht="15.75" customHeight="1">
      <c r="A123" s="40"/>
      <c r="B123" s="40"/>
      <c r="D123" s="40"/>
    </row>
    <row r="124" ht="15.75" customHeight="1">
      <c r="A124" s="40"/>
      <c r="B124" s="40"/>
      <c r="D124" s="40"/>
    </row>
    <row r="125" ht="15.75" customHeight="1">
      <c r="A125" s="40"/>
      <c r="B125" s="40"/>
      <c r="D125" s="40"/>
    </row>
    <row r="126" ht="15.75" customHeight="1">
      <c r="A126" s="40"/>
      <c r="B126" s="40"/>
      <c r="D126" s="40"/>
    </row>
    <row r="127" ht="15.75" customHeight="1">
      <c r="A127" s="40"/>
      <c r="B127" s="40"/>
      <c r="D127" s="40"/>
    </row>
    <row r="128" ht="15.75" customHeight="1">
      <c r="A128" s="40"/>
      <c r="B128" s="40"/>
      <c r="D128" s="40"/>
    </row>
    <row r="129" ht="15.75" customHeight="1">
      <c r="A129" s="40"/>
      <c r="B129" s="40"/>
      <c r="D129" s="40"/>
    </row>
    <row r="130" ht="15.75" customHeight="1">
      <c r="A130" s="40"/>
      <c r="B130" s="40"/>
      <c r="D130" s="40"/>
    </row>
    <row r="131" ht="15.75" customHeight="1">
      <c r="A131" s="40"/>
      <c r="B131" s="40"/>
      <c r="D131" s="40"/>
    </row>
    <row r="132" ht="15.75" customHeight="1">
      <c r="A132" s="40"/>
      <c r="B132" s="40"/>
      <c r="D132" s="40"/>
    </row>
    <row r="133" ht="15.75" customHeight="1">
      <c r="A133" s="40"/>
      <c r="B133" s="40"/>
      <c r="D133" s="40"/>
    </row>
    <row r="134" ht="15.75" customHeight="1">
      <c r="A134" s="40"/>
      <c r="B134" s="40"/>
      <c r="D134" s="40"/>
    </row>
    <row r="135" ht="15.75" customHeight="1">
      <c r="A135" s="40"/>
      <c r="B135" s="40"/>
      <c r="D135" s="40"/>
    </row>
    <row r="136" ht="15.75" customHeight="1">
      <c r="A136" s="40"/>
      <c r="B136" s="40"/>
      <c r="D136" s="40"/>
    </row>
    <row r="137" ht="15.75" customHeight="1">
      <c r="A137" s="40"/>
      <c r="B137" s="40"/>
      <c r="D137" s="40"/>
    </row>
    <row r="138" ht="15.75" customHeight="1">
      <c r="A138" s="40"/>
      <c r="B138" s="40"/>
      <c r="D138" s="40"/>
    </row>
    <row r="139" ht="15.75" customHeight="1">
      <c r="A139" s="40"/>
      <c r="B139" s="40"/>
      <c r="D139" s="40"/>
    </row>
    <row r="140" ht="15.75" customHeight="1">
      <c r="A140" s="40"/>
      <c r="B140" s="40"/>
      <c r="D140" s="40"/>
    </row>
    <row r="141" ht="15.75" customHeight="1">
      <c r="A141" s="40"/>
      <c r="B141" s="40"/>
      <c r="D141" s="40"/>
    </row>
    <row r="142" ht="15.75" customHeight="1">
      <c r="A142" s="40"/>
      <c r="B142" s="40"/>
      <c r="D142" s="40"/>
    </row>
    <row r="143" ht="15.75" customHeight="1">
      <c r="A143" s="40"/>
      <c r="B143" s="40"/>
      <c r="D143" s="40"/>
    </row>
    <row r="144" ht="15.75" customHeight="1">
      <c r="A144" s="40"/>
      <c r="B144" s="40"/>
      <c r="D144" s="40"/>
    </row>
    <row r="145" ht="15.75" customHeight="1">
      <c r="A145" s="40"/>
      <c r="B145" s="40"/>
      <c r="D145" s="40"/>
    </row>
    <row r="146" ht="15.75" customHeight="1">
      <c r="A146" s="40"/>
      <c r="B146" s="40"/>
      <c r="D146" s="40"/>
    </row>
    <row r="147" ht="15.75" customHeight="1">
      <c r="A147" s="40"/>
      <c r="B147" s="40"/>
      <c r="D147" s="40"/>
    </row>
    <row r="148" ht="15.75" customHeight="1">
      <c r="A148" s="40"/>
      <c r="B148" s="40"/>
      <c r="D148" s="40"/>
    </row>
    <row r="149" ht="15.75" customHeight="1">
      <c r="A149" s="40"/>
      <c r="B149" s="40"/>
      <c r="D149" s="40"/>
    </row>
    <row r="150" ht="15.75" customHeight="1">
      <c r="A150" s="40"/>
      <c r="B150" s="40"/>
      <c r="D150" s="40"/>
    </row>
    <row r="151" ht="15.75" customHeight="1">
      <c r="A151" s="40"/>
      <c r="B151" s="40"/>
      <c r="D151" s="40"/>
    </row>
    <row r="152" ht="15.75" customHeight="1">
      <c r="A152" s="40"/>
      <c r="B152" s="40"/>
      <c r="D152" s="40"/>
    </row>
    <row r="153" ht="15.75" customHeight="1">
      <c r="A153" s="40"/>
      <c r="B153" s="40"/>
      <c r="D153" s="40"/>
    </row>
    <row r="154" ht="15.75" customHeight="1">
      <c r="A154" s="40"/>
      <c r="B154" s="40"/>
      <c r="D154" s="40"/>
    </row>
    <row r="155" ht="15.75" customHeight="1">
      <c r="A155" s="40"/>
      <c r="B155" s="40"/>
      <c r="D155" s="40"/>
    </row>
    <row r="156" ht="15.75" customHeight="1">
      <c r="A156" s="40"/>
      <c r="B156" s="40"/>
      <c r="D156" s="40"/>
    </row>
    <row r="157" ht="15.75" customHeight="1">
      <c r="A157" s="40"/>
      <c r="B157" s="40"/>
      <c r="D157" s="40"/>
    </row>
    <row r="158" ht="15.75" customHeight="1">
      <c r="A158" s="40"/>
      <c r="B158" s="40"/>
      <c r="D158" s="40"/>
    </row>
    <row r="159" ht="15.75" customHeight="1">
      <c r="A159" s="40"/>
      <c r="B159" s="40"/>
      <c r="D159" s="40"/>
    </row>
    <row r="160" ht="15.75" customHeight="1">
      <c r="A160" s="40"/>
      <c r="B160" s="40"/>
      <c r="D160" s="40"/>
    </row>
    <row r="161" ht="15.75" customHeight="1">
      <c r="A161" s="40"/>
      <c r="B161" s="40"/>
      <c r="D161" s="40"/>
    </row>
    <row r="162" ht="15.75" customHeight="1">
      <c r="A162" s="40"/>
      <c r="B162" s="40"/>
      <c r="D162" s="40"/>
    </row>
    <row r="163" ht="15.75" customHeight="1">
      <c r="A163" s="40"/>
      <c r="B163" s="40"/>
      <c r="D163" s="40"/>
    </row>
    <row r="164" ht="15.75" customHeight="1">
      <c r="A164" s="40"/>
      <c r="B164" s="40"/>
      <c r="D164" s="40"/>
    </row>
    <row r="165" ht="15.75" customHeight="1">
      <c r="A165" s="40"/>
      <c r="B165" s="40"/>
      <c r="D165" s="40"/>
    </row>
    <row r="166" ht="15.75" customHeight="1">
      <c r="A166" s="40"/>
      <c r="B166" s="40"/>
      <c r="D166" s="40"/>
    </row>
    <row r="167" ht="15.75" customHeight="1">
      <c r="A167" s="40"/>
      <c r="B167" s="40"/>
      <c r="D167" s="40"/>
    </row>
    <row r="168" ht="15.75" customHeight="1">
      <c r="A168" s="40"/>
      <c r="B168" s="40"/>
      <c r="D168" s="40"/>
    </row>
    <row r="169" ht="15.75" customHeight="1">
      <c r="A169" s="40"/>
      <c r="B169" s="40"/>
      <c r="D169" s="40"/>
    </row>
    <row r="170" ht="15.75" customHeight="1">
      <c r="A170" s="40"/>
      <c r="B170" s="40"/>
      <c r="D170" s="40"/>
    </row>
    <row r="171" ht="15.75" customHeight="1">
      <c r="A171" s="40"/>
      <c r="B171" s="40"/>
      <c r="D171" s="40"/>
    </row>
    <row r="172" ht="15.75" customHeight="1">
      <c r="A172" s="40"/>
      <c r="B172" s="40"/>
      <c r="D172" s="40"/>
    </row>
    <row r="173" ht="15.75" customHeight="1">
      <c r="A173" s="40"/>
      <c r="B173" s="40"/>
      <c r="D173" s="40"/>
    </row>
    <row r="174" ht="15.75" customHeight="1">
      <c r="A174" s="40"/>
      <c r="B174" s="40"/>
      <c r="D174" s="40"/>
    </row>
    <row r="175" ht="15.75" customHeight="1">
      <c r="A175" s="40"/>
      <c r="B175" s="40"/>
      <c r="D175" s="40"/>
    </row>
    <row r="176" ht="15.75" customHeight="1">
      <c r="A176" s="40"/>
      <c r="B176" s="40"/>
      <c r="D176" s="40"/>
    </row>
    <row r="177" ht="15.75" customHeight="1">
      <c r="A177" s="40"/>
      <c r="B177" s="40"/>
      <c r="D177" s="40"/>
    </row>
    <row r="178" ht="15.75" customHeight="1">
      <c r="A178" s="40"/>
      <c r="B178" s="40"/>
      <c r="D178" s="40"/>
    </row>
    <row r="179" ht="15.75" customHeight="1">
      <c r="A179" s="40"/>
      <c r="B179" s="40"/>
      <c r="D179" s="40"/>
    </row>
    <row r="180" ht="15.75" customHeight="1">
      <c r="A180" s="40"/>
      <c r="B180" s="40"/>
      <c r="D180" s="40"/>
    </row>
    <row r="181" ht="15.75" customHeight="1">
      <c r="A181" s="40"/>
      <c r="B181" s="40"/>
      <c r="D181" s="40"/>
    </row>
    <row r="182" ht="15.75" customHeight="1">
      <c r="A182" s="40"/>
      <c r="B182" s="40"/>
      <c r="D182" s="40"/>
    </row>
    <row r="183" ht="15.75" customHeight="1">
      <c r="A183" s="40"/>
      <c r="B183" s="40"/>
      <c r="D183" s="40"/>
    </row>
    <row r="184" ht="15.75" customHeight="1">
      <c r="A184" s="40"/>
      <c r="B184" s="40"/>
      <c r="D184" s="40"/>
    </row>
    <row r="185" ht="15.75" customHeight="1">
      <c r="A185" s="40"/>
      <c r="B185" s="40"/>
      <c r="D185" s="40"/>
    </row>
    <row r="186" ht="15.75" customHeight="1">
      <c r="A186" s="40"/>
      <c r="B186" s="40"/>
      <c r="D186" s="40"/>
    </row>
    <row r="187" ht="15.75" customHeight="1">
      <c r="A187" s="40"/>
      <c r="B187" s="40"/>
      <c r="D187" s="40"/>
    </row>
    <row r="188" ht="15.75" customHeight="1">
      <c r="A188" s="40"/>
      <c r="B188" s="40"/>
      <c r="D188" s="40"/>
    </row>
    <row r="189" ht="15.75" customHeight="1">
      <c r="A189" s="40"/>
      <c r="B189" s="40"/>
      <c r="D189" s="40"/>
    </row>
    <row r="190" ht="15.75" customHeight="1">
      <c r="A190" s="40"/>
      <c r="B190" s="40"/>
      <c r="D190" s="40"/>
    </row>
    <row r="191" ht="15.75" customHeight="1">
      <c r="A191" s="40"/>
      <c r="B191" s="40"/>
      <c r="D191" s="40"/>
    </row>
    <row r="192" ht="15.75" customHeight="1">
      <c r="A192" s="40"/>
      <c r="B192" s="40"/>
      <c r="D192" s="40"/>
    </row>
    <row r="193" ht="15.75" customHeight="1">
      <c r="A193" s="40"/>
      <c r="B193" s="40"/>
      <c r="D193" s="40"/>
    </row>
    <row r="194" ht="15.75" customHeight="1">
      <c r="A194" s="40"/>
      <c r="B194" s="40"/>
      <c r="D194" s="40"/>
    </row>
    <row r="195" ht="15.75" customHeight="1">
      <c r="A195" s="40"/>
      <c r="B195" s="40"/>
      <c r="D195" s="40"/>
    </row>
    <row r="196" ht="15.75" customHeight="1">
      <c r="A196" s="40"/>
      <c r="B196" s="40"/>
      <c r="D196" s="40"/>
    </row>
    <row r="197" ht="15.75" customHeight="1">
      <c r="A197" s="40"/>
      <c r="B197" s="40"/>
      <c r="D197" s="40"/>
    </row>
    <row r="198" ht="15.75" customHeight="1">
      <c r="A198" s="40"/>
      <c r="B198" s="40"/>
      <c r="D198" s="40"/>
    </row>
    <row r="199" ht="15.75" customHeight="1">
      <c r="A199" s="40"/>
      <c r="B199" s="40"/>
      <c r="D199" s="40"/>
    </row>
    <row r="200" ht="15.75" customHeight="1">
      <c r="A200" s="40"/>
      <c r="B200" s="40"/>
      <c r="D200" s="40"/>
    </row>
    <row r="201" ht="15.75" customHeight="1">
      <c r="A201" s="40"/>
      <c r="B201" s="40"/>
      <c r="D201" s="40"/>
    </row>
    <row r="202" ht="15.75" customHeight="1">
      <c r="A202" s="40"/>
      <c r="B202" s="40"/>
      <c r="D202" s="40"/>
    </row>
    <row r="203" ht="15.75" customHeight="1">
      <c r="A203" s="40"/>
      <c r="B203" s="40"/>
      <c r="D203" s="40"/>
    </row>
    <row r="204" ht="15.75" customHeight="1">
      <c r="A204" s="40"/>
      <c r="B204" s="40"/>
      <c r="D204" s="40"/>
    </row>
    <row r="205" ht="15.75" customHeight="1">
      <c r="A205" s="40"/>
      <c r="B205" s="40"/>
      <c r="D205" s="40"/>
    </row>
    <row r="206" ht="15.75" customHeight="1">
      <c r="A206" s="40"/>
      <c r="B206" s="40"/>
      <c r="D206" s="40"/>
    </row>
    <row r="207" ht="15.75" customHeight="1">
      <c r="A207" s="40"/>
      <c r="B207" s="40"/>
      <c r="D207" s="40"/>
    </row>
    <row r="208" ht="15.75" customHeight="1">
      <c r="A208" s="40"/>
      <c r="B208" s="40"/>
      <c r="D208" s="40"/>
    </row>
    <row r="209" ht="15.75" customHeight="1">
      <c r="A209" s="40"/>
      <c r="B209" s="40"/>
      <c r="D209" s="40"/>
    </row>
    <row r="210" ht="15.75" customHeight="1">
      <c r="A210" s="40"/>
      <c r="B210" s="40"/>
      <c r="D210" s="40"/>
    </row>
    <row r="211" ht="15.75" customHeight="1">
      <c r="A211" s="40"/>
      <c r="B211" s="40"/>
      <c r="D211" s="40"/>
    </row>
    <row r="212" ht="15.75" customHeight="1">
      <c r="A212" s="40"/>
      <c r="B212" s="40"/>
      <c r="D212" s="40"/>
    </row>
    <row r="213" ht="15.75" customHeight="1">
      <c r="A213" s="40"/>
      <c r="B213" s="40"/>
      <c r="D213" s="40"/>
    </row>
    <row r="214" ht="15.75" customHeight="1">
      <c r="A214" s="40"/>
      <c r="B214" s="40"/>
      <c r="D214" s="40"/>
    </row>
    <row r="215" ht="15.75" customHeight="1">
      <c r="A215" s="40"/>
      <c r="B215" s="40"/>
      <c r="D215" s="40"/>
    </row>
    <row r="216" ht="15.75" customHeight="1">
      <c r="A216" s="40"/>
      <c r="B216" s="40"/>
      <c r="D216" s="40"/>
    </row>
    <row r="217" ht="15.75" customHeight="1">
      <c r="A217" s="40"/>
      <c r="B217" s="40"/>
      <c r="D217" s="40"/>
    </row>
    <row r="218" ht="15.75" customHeight="1">
      <c r="A218" s="40"/>
      <c r="B218" s="40"/>
      <c r="D218" s="40"/>
    </row>
    <row r="219" ht="15.75" customHeight="1">
      <c r="A219" s="40"/>
      <c r="B219" s="40"/>
      <c r="D219" s="40"/>
    </row>
    <row r="220" ht="15.75" customHeight="1">
      <c r="A220" s="40"/>
      <c r="B220" s="40"/>
      <c r="D220" s="40"/>
    </row>
    <row r="221" ht="15.75" customHeight="1">
      <c r="A221" s="40"/>
      <c r="B221" s="40"/>
      <c r="D221" s="40"/>
    </row>
    <row r="222" ht="15.75" customHeight="1">
      <c r="A222" s="40"/>
      <c r="B222" s="40"/>
      <c r="D222" s="40"/>
    </row>
    <row r="223" ht="15.75" customHeight="1">
      <c r="A223" s="40"/>
      <c r="B223" s="40"/>
      <c r="D223" s="40"/>
    </row>
    <row r="224" ht="15.75" customHeight="1">
      <c r="A224" s="40"/>
      <c r="B224" s="40"/>
      <c r="D224" s="40"/>
    </row>
    <row r="225" ht="15.75" customHeight="1">
      <c r="A225" s="40"/>
      <c r="B225" s="40"/>
      <c r="D225" s="40"/>
    </row>
    <row r="226" ht="15.75" customHeight="1">
      <c r="A226" s="40"/>
      <c r="B226" s="40"/>
      <c r="D226" s="40"/>
    </row>
    <row r="227" ht="15.75" customHeight="1">
      <c r="A227" s="40"/>
      <c r="B227" s="40"/>
      <c r="D227" s="40"/>
    </row>
    <row r="228" ht="15.75" customHeight="1">
      <c r="A228" s="40"/>
      <c r="B228" s="40"/>
      <c r="D228" s="40"/>
    </row>
    <row r="229" ht="15.75" customHeight="1">
      <c r="A229" s="40"/>
      <c r="B229" s="40"/>
      <c r="D229" s="40"/>
    </row>
    <row r="230" ht="15.75" customHeight="1">
      <c r="A230" s="40"/>
      <c r="B230" s="40"/>
      <c r="D230" s="40"/>
    </row>
    <row r="231" ht="15.75" customHeight="1">
      <c r="A231" s="40"/>
      <c r="B231" s="40"/>
      <c r="D231" s="40"/>
    </row>
    <row r="232" ht="15.75" customHeight="1">
      <c r="A232" s="40"/>
      <c r="B232" s="40"/>
      <c r="D232" s="40"/>
    </row>
    <row r="233" ht="15.75" customHeight="1">
      <c r="A233" s="40"/>
      <c r="B233" s="40"/>
      <c r="D233" s="40"/>
    </row>
    <row r="234" ht="15.75" customHeight="1">
      <c r="A234" s="40"/>
      <c r="B234" s="40"/>
      <c r="D234" s="40"/>
    </row>
    <row r="235" ht="15.75" customHeight="1">
      <c r="A235" s="40"/>
      <c r="B235" s="40"/>
      <c r="D235" s="40"/>
    </row>
    <row r="236" ht="15.75" customHeight="1">
      <c r="A236" s="40"/>
      <c r="B236" s="40"/>
      <c r="D236" s="40"/>
    </row>
    <row r="237" ht="15.75" customHeight="1">
      <c r="A237" s="40"/>
      <c r="B237" s="40"/>
      <c r="D237" s="40"/>
    </row>
    <row r="238" ht="15.75" customHeight="1">
      <c r="A238" s="40"/>
      <c r="B238" s="40"/>
      <c r="D238" s="40"/>
    </row>
    <row r="239" ht="15.75" customHeight="1">
      <c r="A239" s="40"/>
      <c r="B239" s="40"/>
      <c r="D239" s="40"/>
    </row>
    <row r="240" ht="15.75" customHeight="1">
      <c r="A240" s="40"/>
      <c r="B240" s="40"/>
      <c r="D240" s="40"/>
    </row>
    <row r="241" ht="15.75" customHeight="1">
      <c r="A241" s="40"/>
      <c r="B241" s="40"/>
      <c r="D241" s="40"/>
    </row>
    <row r="242" ht="15.75" customHeight="1">
      <c r="A242" s="40"/>
      <c r="B242" s="40"/>
      <c r="D242" s="40"/>
    </row>
    <row r="243" ht="15.75" customHeight="1">
      <c r="A243" s="40"/>
      <c r="B243" s="40"/>
      <c r="D243" s="40"/>
    </row>
    <row r="244" ht="15.75" customHeight="1">
      <c r="A244" s="40"/>
      <c r="B244" s="40"/>
      <c r="D244" s="40"/>
    </row>
    <row r="245" ht="15.75" customHeight="1">
      <c r="A245" s="40"/>
      <c r="B245" s="40"/>
      <c r="D245" s="40"/>
    </row>
    <row r="246" ht="15.75" customHeight="1">
      <c r="A246" s="40"/>
      <c r="B246" s="40"/>
      <c r="D246" s="40"/>
    </row>
    <row r="247" ht="15.75" customHeight="1">
      <c r="A247" s="40"/>
      <c r="B247" s="40"/>
      <c r="D247" s="40"/>
    </row>
    <row r="248" ht="15.75" customHeight="1">
      <c r="A248" s="40"/>
      <c r="B248" s="40"/>
      <c r="D248" s="40"/>
    </row>
    <row r="249" ht="15.75" customHeight="1">
      <c r="A249" s="40"/>
      <c r="B249" s="40"/>
      <c r="D249" s="40"/>
    </row>
    <row r="250" ht="15.75" customHeight="1">
      <c r="A250" s="40"/>
      <c r="B250" s="40"/>
      <c r="D250" s="40"/>
    </row>
    <row r="251" ht="15.75" customHeight="1">
      <c r="A251" s="40"/>
      <c r="B251" s="40"/>
      <c r="D251" s="40"/>
    </row>
    <row r="252" ht="15.75" customHeight="1">
      <c r="A252" s="40"/>
      <c r="B252" s="40"/>
      <c r="D252" s="40"/>
    </row>
    <row r="253" ht="15.75" customHeight="1">
      <c r="A253" s="40"/>
      <c r="B253" s="40"/>
      <c r="D253" s="40"/>
    </row>
    <row r="254" ht="15.75" customHeight="1">
      <c r="A254" s="40"/>
      <c r="B254" s="40"/>
      <c r="D254" s="40"/>
    </row>
    <row r="255" ht="15.75" customHeight="1">
      <c r="A255" s="40"/>
      <c r="B255" s="40"/>
      <c r="D255" s="40"/>
    </row>
    <row r="256" ht="15.75" customHeight="1">
      <c r="A256" s="40"/>
      <c r="B256" s="40"/>
      <c r="D256" s="40"/>
    </row>
    <row r="257" ht="15.75" customHeight="1">
      <c r="A257" s="40"/>
      <c r="B257" s="40"/>
      <c r="D257" s="40"/>
    </row>
    <row r="258" ht="15.75" customHeight="1">
      <c r="A258" s="40"/>
      <c r="B258" s="40"/>
      <c r="D258" s="40"/>
    </row>
    <row r="259" ht="15.75" customHeight="1">
      <c r="A259" s="40"/>
      <c r="B259" s="40"/>
      <c r="D259" s="40"/>
    </row>
    <row r="260" ht="15.75" customHeight="1">
      <c r="A260" s="40"/>
      <c r="B260" s="40"/>
      <c r="D260" s="40"/>
    </row>
    <row r="261" ht="15.75" customHeight="1">
      <c r="A261" s="40"/>
      <c r="B261" s="40"/>
      <c r="D261" s="40"/>
    </row>
    <row r="262" ht="15.75" customHeight="1">
      <c r="A262" s="40"/>
      <c r="B262" s="40"/>
      <c r="D262" s="40"/>
    </row>
    <row r="263" ht="15.75" customHeight="1">
      <c r="A263" s="40"/>
      <c r="B263" s="40"/>
      <c r="D263" s="40"/>
    </row>
    <row r="264" ht="15.75" customHeight="1">
      <c r="A264" s="40"/>
      <c r="B264" s="40"/>
      <c r="D264" s="40"/>
    </row>
    <row r="265" ht="15.75" customHeight="1">
      <c r="A265" s="40"/>
      <c r="B265" s="40"/>
      <c r="D265" s="40"/>
    </row>
    <row r="266" ht="15.75" customHeight="1">
      <c r="A266" s="40"/>
      <c r="B266" s="40"/>
      <c r="D266" s="40"/>
    </row>
    <row r="267" ht="15.75" customHeight="1">
      <c r="A267" s="40"/>
      <c r="B267" s="40"/>
      <c r="D267" s="40"/>
    </row>
    <row r="268" ht="15.75" customHeight="1">
      <c r="A268" s="40"/>
      <c r="B268" s="40"/>
      <c r="D268" s="40"/>
    </row>
    <row r="269" ht="15.75" customHeight="1">
      <c r="A269" s="40"/>
      <c r="B269" s="40"/>
      <c r="D269" s="40"/>
    </row>
    <row r="270" ht="15.75" customHeight="1">
      <c r="A270" s="40"/>
      <c r="B270" s="40"/>
      <c r="D270" s="40"/>
    </row>
    <row r="271" ht="15.75" customHeight="1">
      <c r="A271" s="40"/>
      <c r="B271" s="40"/>
      <c r="D271" s="40"/>
    </row>
    <row r="272" ht="15.75" customHeight="1">
      <c r="A272" s="40"/>
      <c r="B272" s="40"/>
      <c r="D272" s="40"/>
    </row>
    <row r="273" ht="15.75" customHeight="1">
      <c r="A273" s="40"/>
      <c r="B273" s="40"/>
      <c r="D273" s="40"/>
    </row>
    <row r="274" ht="15.75" customHeight="1">
      <c r="A274" s="40"/>
      <c r="B274" s="40"/>
      <c r="D274" s="40"/>
    </row>
    <row r="275" ht="15.75" customHeight="1">
      <c r="A275" s="40"/>
      <c r="B275" s="40"/>
      <c r="D275" s="40"/>
    </row>
    <row r="276" ht="15.75" customHeight="1">
      <c r="A276" s="40"/>
      <c r="B276" s="40"/>
      <c r="D276" s="40"/>
    </row>
    <row r="277" ht="15.75" customHeight="1">
      <c r="A277" s="40"/>
      <c r="B277" s="40"/>
      <c r="D277" s="40"/>
    </row>
    <row r="278" ht="15.75" customHeight="1">
      <c r="A278" s="40"/>
      <c r="B278" s="40"/>
      <c r="D278" s="40"/>
    </row>
    <row r="279" ht="15.75" customHeight="1">
      <c r="A279" s="40"/>
      <c r="B279" s="40"/>
      <c r="D279" s="40"/>
    </row>
    <row r="280" ht="15.75" customHeight="1">
      <c r="A280" s="40"/>
      <c r="B280" s="40"/>
      <c r="D280" s="40"/>
    </row>
    <row r="281" ht="15.75" customHeight="1">
      <c r="A281" s="40"/>
      <c r="B281" s="40"/>
      <c r="D281" s="40"/>
    </row>
    <row r="282" ht="15.75" customHeight="1">
      <c r="A282" s="40"/>
      <c r="B282" s="40"/>
      <c r="D282" s="40"/>
    </row>
    <row r="283" ht="15.75" customHeight="1">
      <c r="A283" s="40"/>
      <c r="B283" s="40"/>
      <c r="D283" s="40"/>
    </row>
    <row r="284" ht="15.75" customHeight="1">
      <c r="A284" s="40"/>
      <c r="B284" s="40"/>
      <c r="D284" s="40"/>
    </row>
    <row r="285" ht="15.75" customHeight="1">
      <c r="A285" s="40"/>
      <c r="B285" s="40"/>
      <c r="D285" s="40"/>
    </row>
    <row r="286" ht="15.75" customHeight="1">
      <c r="A286" s="40"/>
      <c r="B286" s="40"/>
      <c r="D286" s="40"/>
    </row>
    <row r="287" ht="15.75" customHeight="1">
      <c r="A287" s="40"/>
      <c r="B287" s="40"/>
      <c r="D287" s="40"/>
    </row>
    <row r="288" ht="15.75" customHeight="1">
      <c r="A288" s="40"/>
      <c r="B288" s="40"/>
      <c r="D288" s="40"/>
    </row>
    <row r="289" ht="15.75" customHeight="1">
      <c r="A289" s="40"/>
      <c r="B289" s="40"/>
      <c r="D289" s="40"/>
    </row>
    <row r="290" ht="15.75" customHeight="1">
      <c r="A290" s="40"/>
      <c r="B290" s="40"/>
      <c r="D290" s="40"/>
    </row>
    <row r="291" ht="15.75" customHeight="1">
      <c r="A291" s="40"/>
      <c r="B291" s="40"/>
      <c r="D291" s="40"/>
    </row>
    <row r="292" ht="15.75" customHeight="1">
      <c r="A292" s="40"/>
      <c r="B292" s="40"/>
      <c r="D292" s="40"/>
    </row>
    <row r="293" ht="15.75" customHeight="1">
      <c r="A293" s="40"/>
      <c r="B293" s="40"/>
      <c r="D293" s="40"/>
    </row>
    <row r="294" ht="15.75" customHeight="1">
      <c r="A294" s="40"/>
      <c r="B294" s="40"/>
      <c r="D294" s="40"/>
    </row>
    <row r="295" ht="15.75" customHeight="1">
      <c r="A295" s="40"/>
      <c r="B295" s="40"/>
      <c r="D295" s="40"/>
    </row>
    <row r="296" ht="15.75" customHeight="1">
      <c r="A296" s="40"/>
      <c r="B296" s="40"/>
      <c r="D296" s="40"/>
    </row>
    <row r="297" ht="15.75" customHeight="1">
      <c r="A297" s="40"/>
      <c r="B297" s="40"/>
      <c r="D297" s="40"/>
    </row>
    <row r="298" ht="15.75" customHeight="1">
      <c r="A298" s="40"/>
      <c r="B298" s="40"/>
      <c r="D298" s="40"/>
    </row>
    <row r="299" ht="15.75" customHeight="1">
      <c r="A299" s="40"/>
      <c r="B299" s="40"/>
      <c r="D299" s="40"/>
    </row>
    <row r="300" ht="15.75" customHeight="1">
      <c r="A300" s="40"/>
      <c r="B300" s="40"/>
      <c r="D300" s="40"/>
    </row>
    <row r="301" ht="15.75" customHeight="1">
      <c r="A301" s="40"/>
      <c r="B301" s="40"/>
      <c r="D301" s="40"/>
    </row>
    <row r="302" ht="15.75" customHeight="1">
      <c r="A302" s="40"/>
      <c r="B302" s="40"/>
      <c r="D302" s="40"/>
    </row>
    <row r="303" ht="15.75" customHeight="1">
      <c r="A303" s="40"/>
      <c r="B303" s="40"/>
      <c r="D303" s="40"/>
    </row>
    <row r="304" ht="15.75" customHeight="1">
      <c r="A304" s="40"/>
      <c r="B304" s="40"/>
      <c r="D304" s="40"/>
    </row>
    <row r="305" ht="15.75" customHeight="1">
      <c r="A305" s="40"/>
      <c r="B305" s="40"/>
      <c r="D305" s="40"/>
    </row>
    <row r="306" ht="15.75" customHeight="1">
      <c r="A306" s="40"/>
      <c r="B306" s="40"/>
      <c r="D306" s="40"/>
    </row>
    <row r="307" ht="15.75" customHeight="1">
      <c r="A307" s="40"/>
      <c r="B307" s="40"/>
      <c r="D307" s="40"/>
    </row>
    <row r="308" ht="15.75" customHeight="1">
      <c r="A308" s="40"/>
      <c r="B308" s="40"/>
      <c r="D308" s="40"/>
    </row>
    <row r="309" ht="15.75" customHeight="1">
      <c r="A309" s="40"/>
      <c r="B309" s="40"/>
      <c r="D309" s="40"/>
    </row>
    <row r="310" ht="15.75" customHeight="1">
      <c r="A310" s="40"/>
      <c r="B310" s="40"/>
      <c r="D310" s="40"/>
    </row>
    <row r="311" ht="15.75" customHeight="1">
      <c r="A311" s="40"/>
      <c r="B311" s="40"/>
      <c r="D311" s="40"/>
    </row>
    <row r="312" ht="15.75" customHeight="1">
      <c r="A312" s="40"/>
      <c r="B312" s="40"/>
      <c r="D312" s="40"/>
    </row>
    <row r="313" ht="15.75" customHeight="1">
      <c r="A313" s="40"/>
      <c r="B313" s="40"/>
      <c r="D313" s="40"/>
    </row>
    <row r="314" ht="15.75" customHeight="1">
      <c r="A314" s="40"/>
      <c r="B314" s="40"/>
      <c r="D314" s="40"/>
    </row>
    <row r="315" ht="15.75" customHeight="1">
      <c r="A315" s="40"/>
      <c r="B315" s="40"/>
      <c r="D315" s="40"/>
    </row>
    <row r="316" ht="15.75" customHeight="1">
      <c r="A316" s="40"/>
      <c r="B316" s="40"/>
      <c r="D316" s="40"/>
    </row>
    <row r="317" ht="15.75" customHeight="1">
      <c r="A317" s="40"/>
      <c r="B317" s="40"/>
      <c r="D317" s="40"/>
    </row>
    <row r="318" ht="15.75" customHeight="1">
      <c r="A318" s="40"/>
      <c r="B318" s="40"/>
      <c r="D318" s="40"/>
    </row>
    <row r="319" ht="15.75" customHeight="1">
      <c r="A319" s="40"/>
      <c r="B319" s="40"/>
      <c r="D319" s="40"/>
    </row>
    <row r="320" ht="15.75" customHeight="1">
      <c r="A320" s="40"/>
      <c r="B320" s="40"/>
      <c r="D320" s="40"/>
    </row>
    <row r="321" ht="15.75" customHeight="1">
      <c r="A321" s="40"/>
      <c r="B321" s="40"/>
      <c r="D321" s="40"/>
    </row>
    <row r="322" ht="15.75" customHeight="1">
      <c r="A322" s="40"/>
      <c r="B322" s="40"/>
      <c r="D322" s="40"/>
    </row>
    <row r="323" ht="15.75" customHeight="1">
      <c r="A323" s="40"/>
      <c r="B323" s="40"/>
      <c r="D323" s="40"/>
    </row>
    <row r="324" ht="15.75" customHeight="1">
      <c r="A324" s="40"/>
      <c r="B324" s="40"/>
      <c r="D324" s="40"/>
    </row>
    <row r="325" ht="15.75" customHeight="1">
      <c r="A325" s="40"/>
      <c r="B325" s="40"/>
      <c r="D325" s="40"/>
    </row>
    <row r="326" ht="15.75" customHeight="1">
      <c r="A326" s="40"/>
      <c r="B326" s="40"/>
      <c r="D326" s="40"/>
    </row>
    <row r="327" ht="15.75" customHeight="1">
      <c r="A327" s="40"/>
      <c r="B327" s="40"/>
      <c r="D327" s="40"/>
    </row>
    <row r="328" ht="15.75" customHeight="1">
      <c r="A328" s="40"/>
      <c r="B328" s="40"/>
      <c r="D328" s="40"/>
    </row>
    <row r="329" ht="15.75" customHeight="1">
      <c r="A329" s="40"/>
      <c r="B329" s="40"/>
      <c r="D329" s="40"/>
    </row>
    <row r="330" ht="15.75" customHeight="1">
      <c r="A330" s="40"/>
      <c r="B330" s="40"/>
      <c r="D330" s="40"/>
    </row>
    <row r="331" ht="15.75" customHeight="1">
      <c r="A331" s="40"/>
      <c r="B331" s="40"/>
      <c r="D331" s="40"/>
    </row>
    <row r="332" ht="15.75" customHeight="1">
      <c r="A332" s="40"/>
      <c r="B332" s="40"/>
      <c r="D332" s="40"/>
    </row>
    <row r="333" ht="15.75" customHeight="1">
      <c r="A333" s="40"/>
      <c r="B333" s="40"/>
      <c r="D333" s="40"/>
    </row>
    <row r="334" ht="15.75" customHeight="1">
      <c r="A334" s="40"/>
      <c r="B334" s="40"/>
      <c r="D334" s="40"/>
    </row>
    <row r="335" ht="15.75" customHeight="1">
      <c r="A335" s="40"/>
      <c r="B335" s="40"/>
      <c r="D335" s="40"/>
    </row>
    <row r="336" ht="15.75" customHeight="1">
      <c r="A336" s="40"/>
      <c r="B336" s="40"/>
      <c r="D336" s="40"/>
    </row>
    <row r="337" ht="15.75" customHeight="1">
      <c r="A337" s="40"/>
      <c r="B337" s="40"/>
      <c r="D337" s="40"/>
    </row>
    <row r="338" ht="15.75" customHeight="1">
      <c r="A338" s="40"/>
      <c r="B338" s="40"/>
      <c r="D338" s="40"/>
    </row>
    <row r="339" ht="15.75" customHeight="1">
      <c r="A339" s="40"/>
      <c r="B339" s="40"/>
      <c r="D339" s="40"/>
    </row>
    <row r="340" ht="15.75" customHeight="1">
      <c r="A340" s="40"/>
      <c r="B340" s="40"/>
      <c r="D340" s="40"/>
    </row>
    <row r="341" ht="15.75" customHeight="1">
      <c r="A341" s="40"/>
      <c r="B341" s="40"/>
      <c r="D341" s="40"/>
    </row>
    <row r="342" ht="15.75" customHeight="1">
      <c r="A342" s="40"/>
      <c r="B342" s="40"/>
      <c r="D342" s="40"/>
    </row>
    <row r="343" ht="15.75" customHeight="1">
      <c r="A343" s="40"/>
      <c r="B343" s="40"/>
      <c r="D343" s="40"/>
    </row>
    <row r="344" ht="15.75" customHeight="1">
      <c r="A344" s="40"/>
      <c r="B344" s="40"/>
      <c r="D344" s="40"/>
    </row>
    <row r="345" ht="15.75" customHeight="1">
      <c r="A345" s="40"/>
      <c r="B345" s="40"/>
      <c r="D345" s="40"/>
    </row>
    <row r="346" ht="15.75" customHeight="1">
      <c r="A346" s="40"/>
      <c r="B346" s="40"/>
      <c r="D346" s="40"/>
    </row>
    <row r="347" ht="15.75" customHeight="1">
      <c r="A347" s="40"/>
      <c r="B347" s="40"/>
      <c r="D347" s="40"/>
    </row>
    <row r="348" ht="15.75" customHeight="1">
      <c r="A348" s="40"/>
      <c r="B348" s="40"/>
      <c r="D348" s="40"/>
    </row>
    <row r="349" ht="15.75" customHeight="1">
      <c r="A349" s="40"/>
      <c r="B349" s="40"/>
      <c r="D349" s="40"/>
    </row>
    <row r="350" ht="15.75" customHeight="1">
      <c r="A350" s="40"/>
      <c r="B350" s="40"/>
      <c r="D350" s="40"/>
    </row>
    <row r="351" ht="15.75" customHeight="1">
      <c r="A351" s="40"/>
      <c r="B351" s="40"/>
      <c r="D351" s="40"/>
    </row>
    <row r="352" ht="15.75" customHeight="1">
      <c r="A352" s="40"/>
      <c r="B352" s="40"/>
      <c r="D352" s="40"/>
    </row>
    <row r="353" ht="15.75" customHeight="1">
      <c r="A353" s="40"/>
      <c r="B353" s="40"/>
      <c r="D353" s="40"/>
    </row>
    <row r="354" ht="15.75" customHeight="1">
      <c r="A354" s="40"/>
      <c r="B354" s="40"/>
      <c r="D354" s="40"/>
    </row>
    <row r="355" ht="15.75" customHeight="1">
      <c r="A355" s="40"/>
      <c r="B355" s="40"/>
      <c r="D355" s="40"/>
    </row>
    <row r="356" ht="15.75" customHeight="1">
      <c r="A356" s="40"/>
      <c r="B356" s="40"/>
      <c r="D356" s="40"/>
    </row>
    <row r="357" ht="15.75" customHeight="1">
      <c r="A357" s="40"/>
      <c r="B357" s="40"/>
      <c r="D357" s="40"/>
    </row>
    <row r="358" ht="15.75" customHeight="1">
      <c r="A358" s="40"/>
      <c r="B358" s="40"/>
      <c r="D358" s="40"/>
    </row>
    <row r="359" ht="15.75" customHeight="1">
      <c r="A359" s="40"/>
      <c r="B359" s="40"/>
      <c r="D359" s="40"/>
    </row>
    <row r="360" ht="15.75" customHeight="1">
      <c r="A360" s="40"/>
      <c r="B360" s="40"/>
      <c r="D360" s="40"/>
    </row>
    <row r="361" ht="15.75" customHeight="1">
      <c r="A361" s="40"/>
      <c r="B361" s="40"/>
      <c r="D361" s="40"/>
    </row>
    <row r="362" ht="15.75" customHeight="1">
      <c r="A362" s="40"/>
      <c r="B362" s="40"/>
      <c r="D362" s="40"/>
    </row>
    <row r="363" ht="15.75" customHeight="1">
      <c r="A363" s="40"/>
      <c r="B363" s="40"/>
      <c r="D363" s="40"/>
    </row>
    <row r="364" ht="15.75" customHeight="1">
      <c r="A364" s="40"/>
      <c r="B364" s="40"/>
      <c r="D364" s="40"/>
    </row>
    <row r="365" ht="15.75" customHeight="1">
      <c r="A365" s="40"/>
      <c r="B365" s="40"/>
      <c r="D365" s="40"/>
    </row>
    <row r="366" ht="15.75" customHeight="1">
      <c r="A366" s="40"/>
      <c r="B366" s="40"/>
      <c r="D366" s="40"/>
    </row>
    <row r="367" ht="15.75" customHeight="1">
      <c r="A367" s="40"/>
      <c r="B367" s="40"/>
      <c r="D367" s="40"/>
    </row>
    <row r="368" ht="15.75" customHeight="1">
      <c r="A368" s="40"/>
      <c r="B368" s="40"/>
      <c r="D368" s="40"/>
    </row>
    <row r="369" ht="15.75" customHeight="1">
      <c r="A369" s="40"/>
      <c r="B369" s="40"/>
      <c r="D369" s="40"/>
    </row>
    <row r="370" ht="15.75" customHeight="1">
      <c r="A370" s="40"/>
      <c r="B370" s="40"/>
      <c r="D370" s="40"/>
    </row>
    <row r="371" ht="15.75" customHeight="1">
      <c r="A371" s="40"/>
      <c r="B371" s="40"/>
      <c r="D371" s="40"/>
    </row>
    <row r="372" ht="15.75" customHeight="1">
      <c r="A372" s="40"/>
      <c r="B372" s="40"/>
      <c r="D372" s="40"/>
    </row>
    <row r="373" ht="15.75" customHeight="1">
      <c r="A373" s="40"/>
      <c r="B373" s="40"/>
      <c r="D373" s="40"/>
    </row>
    <row r="374" ht="15.75" customHeight="1">
      <c r="A374" s="40"/>
      <c r="B374" s="40"/>
      <c r="D374" s="40"/>
    </row>
    <row r="375" ht="15.75" customHeight="1">
      <c r="A375" s="40"/>
      <c r="B375" s="40"/>
      <c r="D375" s="40"/>
    </row>
    <row r="376" ht="15.75" customHeight="1">
      <c r="A376" s="40"/>
      <c r="B376" s="40"/>
      <c r="D376" s="40"/>
    </row>
    <row r="377" ht="15.75" customHeight="1">
      <c r="A377" s="40"/>
      <c r="B377" s="40"/>
      <c r="D377" s="40"/>
    </row>
    <row r="378" ht="15.75" customHeight="1">
      <c r="A378" s="40"/>
      <c r="B378" s="40"/>
      <c r="D378" s="40"/>
    </row>
    <row r="379" ht="15.75" customHeight="1">
      <c r="A379" s="40"/>
      <c r="B379" s="40"/>
      <c r="D379" s="40"/>
    </row>
    <row r="380" ht="15.75" customHeight="1">
      <c r="A380" s="40"/>
      <c r="B380" s="40"/>
      <c r="D380" s="40"/>
    </row>
    <row r="381" ht="15.75" customHeight="1">
      <c r="A381" s="40"/>
      <c r="B381" s="40"/>
      <c r="D381" s="40"/>
    </row>
    <row r="382" ht="15.75" customHeight="1">
      <c r="A382" s="40"/>
      <c r="B382" s="40"/>
      <c r="D382" s="40"/>
    </row>
    <row r="383" ht="15.75" customHeight="1">
      <c r="A383" s="40"/>
      <c r="B383" s="40"/>
      <c r="D383" s="40"/>
    </row>
    <row r="384" ht="15.75" customHeight="1">
      <c r="A384" s="40"/>
      <c r="B384" s="40"/>
      <c r="D384" s="40"/>
    </row>
    <row r="385" ht="15.75" customHeight="1">
      <c r="A385" s="40"/>
      <c r="B385" s="40"/>
      <c r="D385" s="40"/>
    </row>
    <row r="386" ht="15.75" customHeight="1">
      <c r="A386" s="40"/>
      <c r="B386" s="40"/>
      <c r="D386" s="40"/>
    </row>
    <row r="387" ht="15.75" customHeight="1">
      <c r="A387" s="40"/>
      <c r="B387" s="40"/>
      <c r="D387" s="40"/>
    </row>
    <row r="388" ht="15.75" customHeight="1">
      <c r="A388" s="40"/>
      <c r="B388" s="40"/>
      <c r="D388" s="40"/>
    </row>
    <row r="389" ht="15.75" customHeight="1">
      <c r="A389" s="40"/>
      <c r="B389" s="40"/>
      <c r="D389" s="40"/>
    </row>
    <row r="390" ht="15.75" customHeight="1">
      <c r="A390" s="40"/>
      <c r="B390" s="40"/>
      <c r="D390" s="40"/>
    </row>
    <row r="391" ht="15.75" customHeight="1">
      <c r="A391" s="40"/>
      <c r="B391" s="40"/>
      <c r="D391" s="40"/>
    </row>
    <row r="392" ht="15.75" customHeight="1">
      <c r="A392" s="40"/>
      <c r="B392" s="40"/>
      <c r="D392" s="40"/>
    </row>
    <row r="393" ht="15.75" customHeight="1">
      <c r="A393" s="40"/>
      <c r="B393" s="40"/>
      <c r="D393" s="40"/>
    </row>
    <row r="394" ht="15.75" customHeight="1">
      <c r="A394" s="40"/>
      <c r="B394" s="40"/>
      <c r="D394" s="40"/>
    </row>
    <row r="395" ht="15.75" customHeight="1">
      <c r="A395" s="40"/>
      <c r="B395" s="40"/>
      <c r="D395" s="40"/>
    </row>
    <row r="396" ht="15.75" customHeight="1">
      <c r="A396" s="40"/>
      <c r="B396" s="40"/>
      <c r="D396" s="40"/>
    </row>
    <row r="397" ht="15.75" customHeight="1">
      <c r="A397" s="40"/>
      <c r="B397" s="40"/>
      <c r="D397" s="40"/>
    </row>
    <row r="398" ht="15.75" customHeight="1">
      <c r="A398" s="40"/>
      <c r="B398" s="40"/>
      <c r="D398" s="40"/>
    </row>
    <row r="399" ht="15.75" customHeight="1">
      <c r="A399" s="40"/>
      <c r="B399" s="40"/>
      <c r="D399" s="40"/>
    </row>
    <row r="400" ht="15.75" customHeight="1">
      <c r="A400" s="40"/>
      <c r="B400" s="40"/>
      <c r="D400" s="40"/>
    </row>
    <row r="401" ht="15.75" customHeight="1">
      <c r="A401" s="40"/>
      <c r="B401" s="40"/>
      <c r="D401" s="40"/>
    </row>
    <row r="402" ht="15.75" customHeight="1">
      <c r="A402" s="40"/>
      <c r="B402" s="40"/>
      <c r="D402" s="40"/>
    </row>
    <row r="403" ht="15.75" customHeight="1">
      <c r="A403" s="40"/>
      <c r="B403" s="40"/>
      <c r="D403" s="40"/>
    </row>
    <row r="404" ht="15.75" customHeight="1">
      <c r="A404" s="40"/>
      <c r="B404" s="40"/>
      <c r="D404" s="40"/>
    </row>
    <row r="405" ht="15.75" customHeight="1">
      <c r="A405" s="40"/>
      <c r="B405" s="40"/>
      <c r="D405" s="40"/>
    </row>
    <row r="406" ht="15.75" customHeight="1">
      <c r="A406" s="40"/>
      <c r="B406" s="40"/>
      <c r="D406" s="40"/>
    </row>
    <row r="407" ht="15.75" customHeight="1">
      <c r="A407" s="40"/>
      <c r="B407" s="40"/>
      <c r="D407" s="40"/>
    </row>
    <row r="408" ht="15.75" customHeight="1">
      <c r="A408" s="40"/>
      <c r="B408" s="40"/>
      <c r="D408" s="40"/>
    </row>
    <row r="409" ht="15.75" customHeight="1">
      <c r="A409" s="40"/>
      <c r="B409" s="40"/>
      <c r="D409" s="40"/>
    </row>
    <row r="410" ht="15.75" customHeight="1">
      <c r="A410" s="40"/>
      <c r="B410" s="40"/>
      <c r="D410" s="40"/>
    </row>
    <row r="411" ht="15.75" customHeight="1">
      <c r="A411" s="40"/>
      <c r="B411" s="40"/>
      <c r="D411" s="40"/>
    </row>
    <row r="412" ht="15.75" customHeight="1">
      <c r="A412" s="40"/>
      <c r="B412" s="40"/>
      <c r="D412" s="40"/>
    </row>
    <row r="413" ht="15.75" customHeight="1">
      <c r="A413" s="40"/>
      <c r="B413" s="40"/>
      <c r="D413" s="40"/>
    </row>
    <row r="414" ht="15.75" customHeight="1">
      <c r="A414" s="40"/>
      <c r="B414" s="40"/>
      <c r="D414" s="40"/>
    </row>
    <row r="415" ht="15.75" customHeight="1">
      <c r="A415" s="40"/>
      <c r="B415" s="40"/>
      <c r="D415" s="40"/>
    </row>
    <row r="416" ht="15.75" customHeight="1">
      <c r="A416" s="40"/>
      <c r="B416" s="40"/>
      <c r="D416" s="40"/>
    </row>
    <row r="417" ht="15.75" customHeight="1">
      <c r="A417" s="40"/>
      <c r="B417" s="40"/>
      <c r="D417" s="40"/>
    </row>
    <row r="418" ht="15.75" customHeight="1">
      <c r="A418" s="40"/>
      <c r="B418" s="40"/>
      <c r="D418" s="40"/>
    </row>
    <row r="419" ht="15.75" customHeight="1">
      <c r="A419" s="40"/>
      <c r="B419" s="40"/>
      <c r="D419" s="40"/>
    </row>
    <row r="420" ht="15.75" customHeight="1">
      <c r="A420" s="40"/>
      <c r="B420" s="40"/>
      <c r="D420" s="40"/>
    </row>
    <row r="421" ht="15.75" customHeight="1">
      <c r="A421" s="40"/>
      <c r="B421" s="40"/>
      <c r="D421" s="40"/>
    </row>
    <row r="422" ht="15.75" customHeight="1">
      <c r="A422" s="40"/>
      <c r="B422" s="40"/>
      <c r="D422" s="40"/>
    </row>
    <row r="423" ht="15.75" customHeight="1">
      <c r="A423" s="40"/>
      <c r="B423" s="40"/>
      <c r="D423" s="40"/>
    </row>
    <row r="424" ht="15.75" customHeight="1">
      <c r="A424" s="40"/>
      <c r="B424" s="40"/>
      <c r="D424" s="40"/>
    </row>
    <row r="425" ht="15.75" customHeight="1">
      <c r="A425" s="40"/>
      <c r="B425" s="40"/>
      <c r="D425" s="40"/>
    </row>
    <row r="426" ht="15.75" customHeight="1">
      <c r="A426" s="40"/>
      <c r="B426" s="40"/>
      <c r="D426" s="40"/>
    </row>
    <row r="427" ht="15.75" customHeight="1">
      <c r="A427" s="40"/>
      <c r="B427" s="40"/>
      <c r="D427" s="40"/>
    </row>
    <row r="428" ht="15.75" customHeight="1">
      <c r="A428" s="40"/>
      <c r="B428" s="40"/>
      <c r="D428" s="40"/>
    </row>
    <row r="429" ht="15.75" customHeight="1">
      <c r="A429" s="40"/>
      <c r="B429" s="40"/>
      <c r="D429" s="40"/>
    </row>
    <row r="430" ht="15.75" customHeight="1">
      <c r="A430" s="40"/>
      <c r="B430" s="40"/>
      <c r="D430" s="40"/>
    </row>
    <row r="431" ht="15.75" customHeight="1">
      <c r="A431" s="40"/>
      <c r="B431" s="40"/>
      <c r="D431" s="40"/>
    </row>
    <row r="432" ht="15.75" customHeight="1">
      <c r="A432" s="40"/>
      <c r="B432" s="40"/>
      <c r="D432" s="40"/>
    </row>
    <row r="433" ht="15.75" customHeight="1">
      <c r="A433" s="40"/>
      <c r="B433" s="40"/>
      <c r="D433" s="40"/>
    </row>
    <row r="434" ht="15.75" customHeight="1">
      <c r="A434" s="40"/>
      <c r="B434" s="40"/>
      <c r="D434" s="40"/>
    </row>
    <row r="435" ht="15.75" customHeight="1">
      <c r="A435" s="40"/>
      <c r="B435" s="40"/>
      <c r="D435" s="40"/>
    </row>
    <row r="436" ht="15.75" customHeight="1">
      <c r="A436" s="40"/>
      <c r="B436" s="40"/>
      <c r="D436" s="40"/>
    </row>
    <row r="437" ht="15.75" customHeight="1">
      <c r="A437" s="40"/>
      <c r="B437" s="40"/>
      <c r="D437" s="40"/>
    </row>
    <row r="438" ht="15.75" customHeight="1">
      <c r="A438" s="40"/>
      <c r="B438" s="40"/>
      <c r="D438" s="40"/>
    </row>
    <row r="439" ht="15.75" customHeight="1">
      <c r="A439" s="40"/>
      <c r="B439" s="40"/>
      <c r="D439" s="40"/>
    </row>
    <row r="440" ht="15.75" customHeight="1">
      <c r="A440" s="40"/>
      <c r="B440" s="40"/>
      <c r="D440" s="40"/>
    </row>
    <row r="441" ht="15.75" customHeight="1">
      <c r="A441" s="40"/>
      <c r="B441" s="40"/>
      <c r="D441" s="40"/>
    </row>
    <row r="442" ht="15.75" customHeight="1">
      <c r="A442" s="40"/>
      <c r="B442" s="40"/>
      <c r="D442" s="40"/>
    </row>
    <row r="443" ht="15.75" customHeight="1">
      <c r="A443" s="40"/>
      <c r="B443" s="40"/>
      <c r="D443" s="40"/>
    </row>
    <row r="444" ht="15.75" customHeight="1">
      <c r="A444" s="40"/>
      <c r="B444" s="40"/>
      <c r="D444" s="40"/>
    </row>
    <row r="445" ht="15.75" customHeight="1">
      <c r="A445" s="40"/>
      <c r="B445" s="40"/>
      <c r="D445" s="40"/>
    </row>
    <row r="446" ht="15.75" customHeight="1">
      <c r="A446" s="40"/>
      <c r="B446" s="40"/>
      <c r="D446" s="40"/>
    </row>
    <row r="447" ht="15.75" customHeight="1">
      <c r="A447" s="40"/>
      <c r="B447" s="40"/>
      <c r="D447" s="40"/>
    </row>
    <row r="448" ht="15.75" customHeight="1">
      <c r="A448" s="40"/>
      <c r="B448" s="40"/>
      <c r="D448" s="40"/>
    </row>
    <row r="449" ht="15.75" customHeight="1">
      <c r="A449" s="40"/>
      <c r="B449" s="40"/>
      <c r="D449" s="40"/>
    </row>
    <row r="450" ht="15.75" customHeight="1">
      <c r="A450" s="40"/>
      <c r="B450" s="40"/>
      <c r="D450" s="40"/>
    </row>
    <row r="451" ht="15.75" customHeight="1">
      <c r="A451" s="40"/>
      <c r="B451" s="40"/>
      <c r="D451" s="40"/>
    </row>
    <row r="452" ht="15.75" customHeight="1">
      <c r="A452" s="40"/>
      <c r="B452" s="40"/>
      <c r="D452" s="40"/>
    </row>
    <row r="453" ht="15.75" customHeight="1">
      <c r="A453" s="40"/>
      <c r="B453" s="40"/>
      <c r="D453" s="40"/>
    </row>
    <row r="454" ht="15.75" customHeight="1">
      <c r="A454" s="40"/>
      <c r="B454" s="40"/>
      <c r="D454" s="40"/>
    </row>
    <row r="455" ht="15.75" customHeight="1">
      <c r="A455" s="40"/>
      <c r="B455" s="40"/>
      <c r="D455" s="40"/>
    </row>
    <row r="456" ht="15.75" customHeight="1">
      <c r="A456" s="40"/>
      <c r="B456" s="40"/>
      <c r="D456" s="40"/>
    </row>
    <row r="457" ht="15.75" customHeight="1">
      <c r="A457" s="40"/>
      <c r="B457" s="40"/>
      <c r="D457" s="40"/>
    </row>
    <row r="458" ht="15.75" customHeight="1">
      <c r="A458" s="40"/>
      <c r="B458" s="40"/>
      <c r="D458" s="40"/>
    </row>
    <row r="459" ht="15.75" customHeight="1">
      <c r="A459" s="40"/>
      <c r="B459" s="40"/>
      <c r="D459" s="40"/>
    </row>
    <row r="460" ht="15.75" customHeight="1">
      <c r="A460" s="40"/>
      <c r="B460" s="40"/>
      <c r="D460" s="40"/>
    </row>
    <row r="461" ht="15.75" customHeight="1">
      <c r="A461" s="40"/>
      <c r="B461" s="40"/>
      <c r="D461" s="40"/>
    </row>
    <row r="462" ht="15.75" customHeight="1">
      <c r="A462" s="40"/>
      <c r="B462" s="40"/>
      <c r="D462" s="40"/>
    </row>
    <row r="463" ht="15.75" customHeight="1">
      <c r="A463" s="40"/>
      <c r="B463" s="40"/>
      <c r="D463" s="40"/>
    </row>
    <row r="464" ht="15.75" customHeight="1">
      <c r="A464" s="40"/>
      <c r="B464" s="40"/>
      <c r="D464" s="40"/>
    </row>
    <row r="465" ht="15.75" customHeight="1">
      <c r="A465" s="40"/>
      <c r="B465" s="40"/>
      <c r="D465" s="40"/>
    </row>
    <row r="466" ht="15.75" customHeight="1">
      <c r="A466" s="40"/>
      <c r="B466" s="40"/>
      <c r="D466" s="40"/>
    </row>
    <row r="467" ht="15.75" customHeight="1">
      <c r="A467" s="40"/>
      <c r="B467" s="40"/>
      <c r="D467" s="40"/>
    </row>
    <row r="468" ht="15.75" customHeight="1">
      <c r="A468" s="40"/>
      <c r="B468" s="40"/>
      <c r="D468" s="40"/>
    </row>
    <row r="469" ht="15.75" customHeight="1">
      <c r="A469" s="40"/>
      <c r="B469" s="40"/>
      <c r="D469" s="40"/>
    </row>
    <row r="470" ht="15.75" customHeight="1">
      <c r="A470" s="40"/>
      <c r="B470" s="40"/>
      <c r="D470" s="40"/>
    </row>
    <row r="471" ht="15.75" customHeight="1">
      <c r="A471" s="40"/>
      <c r="B471" s="40"/>
      <c r="D471" s="40"/>
    </row>
    <row r="472" ht="15.75" customHeight="1">
      <c r="A472" s="40"/>
      <c r="B472" s="40"/>
      <c r="D472" s="40"/>
    </row>
    <row r="473" ht="15.75" customHeight="1">
      <c r="A473" s="40"/>
      <c r="B473" s="40"/>
      <c r="D473" s="40"/>
    </row>
    <row r="474" ht="15.75" customHeight="1">
      <c r="A474" s="40"/>
      <c r="B474" s="40"/>
      <c r="D474" s="40"/>
    </row>
    <row r="475" ht="15.75" customHeight="1">
      <c r="A475" s="40"/>
      <c r="B475" s="40"/>
      <c r="D475" s="40"/>
    </row>
    <row r="476" ht="15.75" customHeight="1">
      <c r="A476" s="40"/>
      <c r="B476" s="40"/>
      <c r="D476" s="40"/>
    </row>
    <row r="477" ht="15.75" customHeight="1">
      <c r="A477" s="40"/>
      <c r="B477" s="40"/>
      <c r="D477" s="40"/>
    </row>
    <row r="478" ht="15.75" customHeight="1">
      <c r="A478" s="40"/>
      <c r="B478" s="40"/>
      <c r="D478" s="40"/>
    </row>
    <row r="479" ht="15.75" customHeight="1">
      <c r="A479" s="40"/>
      <c r="B479" s="40"/>
      <c r="D479" s="40"/>
    </row>
    <row r="480" ht="15.75" customHeight="1">
      <c r="A480" s="40"/>
      <c r="B480" s="40"/>
      <c r="D480" s="40"/>
    </row>
    <row r="481" ht="15.75" customHeight="1">
      <c r="A481" s="40"/>
      <c r="B481" s="40"/>
      <c r="D481" s="40"/>
    </row>
    <row r="482" ht="15.75" customHeight="1">
      <c r="A482" s="40"/>
      <c r="B482" s="40"/>
      <c r="D482" s="40"/>
    </row>
    <row r="483" ht="15.75" customHeight="1">
      <c r="A483" s="40"/>
      <c r="B483" s="40"/>
      <c r="D483" s="40"/>
    </row>
    <row r="484" ht="15.75" customHeight="1">
      <c r="A484" s="40"/>
      <c r="B484" s="40"/>
      <c r="D484" s="40"/>
    </row>
    <row r="485" ht="15.75" customHeight="1">
      <c r="A485" s="40"/>
      <c r="B485" s="40"/>
      <c r="D485" s="40"/>
    </row>
    <row r="486" ht="15.75" customHeight="1">
      <c r="A486" s="40"/>
      <c r="B486" s="40"/>
      <c r="D486" s="40"/>
    </row>
    <row r="487" ht="15.75" customHeight="1">
      <c r="A487" s="40"/>
      <c r="B487" s="40"/>
      <c r="D487" s="40"/>
    </row>
    <row r="488" ht="15.75" customHeight="1">
      <c r="A488" s="40"/>
      <c r="B488" s="40"/>
      <c r="D488" s="40"/>
    </row>
    <row r="489" ht="15.75" customHeight="1">
      <c r="A489" s="40"/>
      <c r="B489" s="40"/>
      <c r="D489" s="40"/>
    </row>
    <row r="490" ht="15.75" customHeight="1">
      <c r="A490" s="40"/>
      <c r="B490" s="40"/>
      <c r="D490" s="40"/>
    </row>
    <row r="491" ht="15.75" customHeight="1">
      <c r="A491" s="40"/>
      <c r="B491" s="40"/>
      <c r="D491" s="40"/>
    </row>
    <row r="492" ht="15.75" customHeight="1">
      <c r="A492" s="40"/>
      <c r="B492" s="40"/>
      <c r="D492" s="40"/>
    </row>
    <row r="493" ht="15.75" customHeight="1">
      <c r="A493" s="40"/>
      <c r="B493" s="40"/>
      <c r="D493" s="40"/>
    </row>
    <row r="494" ht="15.75" customHeight="1">
      <c r="A494" s="40"/>
      <c r="B494" s="40"/>
      <c r="D494" s="40"/>
    </row>
    <row r="495" ht="15.75" customHeight="1">
      <c r="A495" s="40"/>
      <c r="B495" s="40"/>
      <c r="D495" s="40"/>
    </row>
    <row r="496" ht="15.75" customHeight="1">
      <c r="A496" s="40"/>
      <c r="B496" s="40"/>
      <c r="D496" s="40"/>
    </row>
    <row r="497" ht="15.75" customHeight="1">
      <c r="A497" s="40"/>
      <c r="B497" s="40"/>
      <c r="D497" s="40"/>
    </row>
    <row r="498" ht="15.75" customHeight="1">
      <c r="A498" s="40"/>
      <c r="B498" s="40"/>
      <c r="D498" s="40"/>
    </row>
    <row r="499" ht="15.75" customHeight="1">
      <c r="A499" s="40"/>
      <c r="B499" s="40"/>
      <c r="D499" s="40"/>
    </row>
    <row r="500" ht="15.75" customHeight="1">
      <c r="A500" s="40"/>
      <c r="B500" s="40"/>
      <c r="D500" s="40"/>
    </row>
    <row r="501" ht="15.75" customHeight="1">
      <c r="A501" s="40"/>
      <c r="B501" s="40"/>
      <c r="D501" s="40"/>
    </row>
    <row r="502" ht="15.75" customHeight="1">
      <c r="A502" s="40"/>
      <c r="B502" s="40"/>
      <c r="D502" s="40"/>
    </row>
    <row r="503" ht="15.75" customHeight="1">
      <c r="A503" s="40"/>
      <c r="B503" s="40"/>
      <c r="D503" s="40"/>
    </row>
    <row r="504" ht="15.75" customHeight="1">
      <c r="A504" s="40"/>
      <c r="B504" s="40"/>
      <c r="D504" s="40"/>
    </row>
    <row r="505" ht="15.75" customHeight="1">
      <c r="A505" s="40"/>
      <c r="B505" s="40"/>
      <c r="D505" s="40"/>
    </row>
    <row r="506" ht="15.75" customHeight="1">
      <c r="A506" s="40"/>
      <c r="B506" s="40"/>
      <c r="D506" s="40"/>
    </row>
    <row r="507" ht="15.75" customHeight="1">
      <c r="A507" s="40"/>
      <c r="B507" s="40"/>
      <c r="D507" s="40"/>
    </row>
    <row r="508" ht="15.75" customHeight="1">
      <c r="A508" s="40"/>
      <c r="B508" s="40"/>
      <c r="D508" s="40"/>
    </row>
    <row r="509" ht="15.75" customHeight="1">
      <c r="A509" s="40"/>
      <c r="B509" s="40"/>
      <c r="D509" s="40"/>
    </row>
    <row r="510" ht="15.75" customHeight="1">
      <c r="A510" s="40"/>
      <c r="B510" s="40"/>
      <c r="D510" s="40"/>
    </row>
    <row r="511" ht="15.75" customHeight="1">
      <c r="A511" s="40"/>
      <c r="B511" s="40"/>
      <c r="D511" s="40"/>
    </row>
    <row r="512" ht="15.75" customHeight="1">
      <c r="A512" s="40"/>
      <c r="B512" s="40"/>
      <c r="D512" s="40"/>
    </row>
    <row r="513" ht="15.75" customHeight="1">
      <c r="A513" s="40"/>
      <c r="B513" s="40"/>
      <c r="D513" s="40"/>
    </row>
    <row r="514" ht="15.75" customHeight="1">
      <c r="A514" s="40"/>
      <c r="B514" s="40"/>
      <c r="D514" s="40"/>
    </row>
    <row r="515" ht="15.75" customHeight="1">
      <c r="A515" s="40"/>
      <c r="B515" s="40"/>
      <c r="D515" s="40"/>
    </row>
    <row r="516" ht="15.75" customHeight="1">
      <c r="A516" s="40"/>
      <c r="B516" s="40"/>
      <c r="D516" s="40"/>
    </row>
    <row r="517" ht="15.75" customHeight="1">
      <c r="A517" s="40"/>
      <c r="B517" s="40"/>
      <c r="D517" s="40"/>
    </row>
    <row r="518" ht="15.75" customHeight="1">
      <c r="A518" s="40"/>
      <c r="B518" s="40"/>
      <c r="D518" s="40"/>
    </row>
    <row r="519" ht="15.75" customHeight="1">
      <c r="A519" s="40"/>
      <c r="B519" s="40"/>
      <c r="D519" s="40"/>
    </row>
    <row r="520" ht="15.75" customHeight="1">
      <c r="A520" s="40"/>
      <c r="B520" s="40"/>
      <c r="D520" s="40"/>
    </row>
    <row r="521" ht="15.75" customHeight="1">
      <c r="A521" s="40"/>
      <c r="B521" s="40"/>
      <c r="D521" s="40"/>
    </row>
    <row r="522" ht="15.75" customHeight="1">
      <c r="A522" s="40"/>
      <c r="B522" s="40"/>
      <c r="D522" s="40"/>
    </row>
    <row r="523" ht="15.75" customHeight="1">
      <c r="A523" s="40"/>
      <c r="B523" s="40"/>
      <c r="D523" s="40"/>
    </row>
    <row r="524" ht="15.75" customHeight="1">
      <c r="A524" s="40"/>
      <c r="B524" s="40"/>
      <c r="D524" s="40"/>
    </row>
    <row r="525" ht="15.75" customHeight="1">
      <c r="A525" s="40"/>
      <c r="B525" s="40"/>
      <c r="D525" s="40"/>
    </row>
    <row r="526" ht="15.75" customHeight="1">
      <c r="A526" s="40"/>
      <c r="B526" s="40"/>
      <c r="D526" s="40"/>
    </row>
    <row r="527" ht="15.75" customHeight="1">
      <c r="A527" s="40"/>
      <c r="B527" s="40"/>
      <c r="D527" s="40"/>
    </row>
    <row r="528" ht="15.75" customHeight="1">
      <c r="A528" s="40"/>
      <c r="B528" s="40"/>
      <c r="D528" s="40"/>
    </row>
    <row r="529" ht="15.75" customHeight="1">
      <c r="A529" s="40"/>
      <c r="B529" s="40"/>
      <c r="D529" s="40"/>
    </row>
    <row r="530" ht="15.75" customHeight="1">
      <c r="A530" s="40"/>
      <c r="B530" s="40"/>
      <c r="D530" s="40"/>
    </row>
    <row r="531" ht="15.75" customHeight="1">
      <c r="A531" s="40"/>
      <c r="B531" s="40"/>
      <c r="D531" s="40"/>
    </row>
    <row r="532" ht="15.75" customHeight="1">
      <c r="A532" s="40"/>
      <c r="B532" s="40"/>
      <c r="D532" s="40"/>
    </row>
    <row r="533" ht="15.75" customHeight="1">
      <c r="A533" s="40"/>
      <c r="B533" s="40"/>
      <c r="D533" s="40"/>
    </row>
    <row r="534" ht="15.75" customHeight="1">
      <c r="A534" s="40"/>
      <c r="B534" s="40"/>
      <c r="D534" s="40"/>
    </row>
    <row r="535" ht="15.75" customHeight="1">
      <c r="A535" s="40"/>
      <c r="B535" s="40"/>
      <c r="D535" s="40"/>
    </row>
    <row r="536" ht="15.75" customHeight="1">
      <c r="A536" s="40"/>
      <c r="B536" s="40"/>
      <c r="D536" s="40"/>
    </row>
    <row r="537" ht="15.75" customHeight="1">
      <c r="A537" s="40"/>
      <c r="B537" s="40"/>
      <c r="D537" s="40"/>
    </row>
    <row r="538" ht="15.75" customHeight="1">
      <c r="A538" s="40"/>
      <c r="B538" s="40"/>
      <c r="D538" s="40"/>
    </row>
    <row r="539" ht="15.75" customHeight="1">
      <c r="A539" s="40"/>
      <c r="B539" s="40"/>
      <c r="D539" s="40"/>
    </row>
    <row r="540" ht="15.75" customHeight="1">
      <c r="A540" s="40"/>
      <c r="B540" s="40"/>
      <c r="D540" s="40"/>
    </row>
    <row r="541" ht="15.75" customHeight="1">
      <c r="A541" s="40"/>
      <c r="B541" s="40"/>
      <c r="D541" s="40"/>
    </row>
    <row r="542" ht="15.75" customHeight="1">
      <c r="A542" s="40"/>
      <c r="B542" s="40"/>
      <c r="D542" s="40"/>
    </row>
    <row r="543" ht="15.75" customHeight="1">
      <c r="A543" s="40"/>
      <c r="B543" s="40"/>
      <c r="D543" s="40"/>
    </row>
    <row r="544" ht="15.75" customHeight="1">
      <c r="A544" s="40"/>
      <c r="B544" s="40"/>
      <c r="D544" s="40"/>
    </row>
    <row r="545" ht="15.75" customHeight="1">
      <c r="A545" s="40"/>
      <c r="B545" s="40"/>
      <c r="D545" s="40"/>
    </row>
    <row r="546" ht="15.75" customHeight="1">
      <c r="A546" s="40"/>
      <c r="B546" s="40"/>
      <c r="D546" s="40"/>
    </row>
    <row r="547" ht="15.75" customHeight="1">
      <c r="A547" s="40"/>
      <c r="B547" s="40"/>
      <c r="D547" s="40"/>
    </row>
    <row r="548" ht="15.75" customHeight="1">
      <c r="A548" s="40"/>
      <c r="B548" s="40"/>
      <c r="D548" s="40"/>
    </row>
    <row r="549" ht="15.75" customHeight="1">
      <c r="A549" s="40"/>
      <c r="B549" s="40"/>
      <c r="D549" s="40"/>
    </row>
    <row r="550" ht="15.75" customHeight="1">
      <c r="A550" s="40"/>
      <c r="B550" s="40"/>
      <c r="D550" s="40"/>
    </row>
    <row r="551" ht="15.75" customHeight="1">
      <c r="A551" s="40"/>
      <c r="B551" s="40"/>
      <c r="D551" s="40"/>
    </row>
    <row r="552" ht="15.75" customHeight="1">
      <c r="A552" s="40"/>
      <c r="B552" s="40"/>
      <c r="D552" s="40"/>
    </row>
    <row r="553" ht="15.75" customHeight="1">
      <c r="A553" s="40"/>
      <c r="B553" s="40"/>
      <c r="D553" s="40"/>
    </row>
    <row r="554" ht="15.75" customHeight="1">
      <c r="A554" s="40"/>
      <c r="B554" s="40"/>
      <c r="D554" s="40"/>
    </row>
    <row r="555" ht="15.75" customHeight="1">
      <c r="A555" s="40"/>
      <c r="B555" s="40"/>
      <c r="D555" s="40"/>
    </row>
    <row r="556" ht="15.75" customHeight="1">
      <c r="A556" s="40"/>
      <c r="B556" s="40"/>
      <c r="D556" s="40"/>
    </row>
    <row r="557" ht="15.75" customHeight="1">
      <c r="A557" s="40"/>
      <c r="B557" s="40"/>
      <c r="D557" s="40"/>
    </row>
    <row r="558" ht="15.75" customHeight="1">
      <c r="A558" s="40"/>
      <c r="B558" s="40"/>
      <c r="D558" s="40"/>
    </row>
    <row r="559" ht="15.75" customHeight="1">
      <c r="A559" s="40"/>
      <c r="B559" s="40"/>
      <c r="D559" s="40"/>
    </row>
    <row r="560" ht="15.75" customHeight="1">
      <c r="A560" s="40"/>
      <c r="B560" s="40"/>
      <c r="D560" s="40"/>
    </row>
    <row r="561" ht="15.75" customHeight="1">
      <c r="A561" s="40"/>
      <c r="B561" s="40"/>
      <c r="D561" s="40"/>
    </row>
    <row r="562" ht="15.75" customHeight="1">
      <c r="A562" s="40"/>
      <c r="B562" s="40"/>
      <c r="D562" s="40"/>
    </row>
    <row r="563" ht="15.75" customHeight="1">
      <c r="A563" s="40"/>
      <c r="B563" s="40"/>
      <c r="D563" s="40"/>
    </row>
    <row r="564" ht="15.75" customHeight="1">
      <c r="A564" s="40"/>
      <c r="B564" s="40"/>
      <c r="D564" s="40"/>
    </row>
    <row r="565" ht="15.75" customHeight="1">
      <c r="A565" s="40"/>
      <c r="B565" s="40"/>
      <c r="D565" s="40"/>
    </row>
    <row r="566" ht="15.75" customHeight="1">
      <c r="A566" s="40"/>
      <c r="B566" s="40"/>
      <c r="D566" s="40"/>
    </row>
    <row r="567" ht="15.75" customHeight="1">
      <c r="A567" s="40"/>
      <c r="B567" s="40"/>
      <c r="D567" s="40"/>
    </row>
    <row r="568" ht="15.75" customHeight="1">
      <c r="A568" s="40"/>
      <c r="B568" s="40"/>
      <c r="D568" s="40"/>
    </row>
    <row r="569" ht="15.75" customHeight="1">
      <c r="A569" s="40"/>
      <c r="B569" s="40"/>
      <c r="D569" s="40"/>
    </row>
    <row r="570" ht="15.75" customHeight="1">
      <c r="A570" s="40"/>
      <c r="B570" s="40"/>
      <c r="D570" s="40"/>
    </row>
    <row r="571" ht="15.75" customHeight="1">
      <c r="A571" s="40"/>
      <c r="B571" s="40"/>
      <c r="D571" s="40"/>
    </row>
    <row r="572" ht="15.75" customHeight="1">
      <c r="A572" s="40"/>
      <c r="B572" s="40"/>
      <c r="D572" s="40"/>
    </row>
    <row r="573" ht="15.75" customHeight="1">
      <c r="A573" s="40"/>
      <c r="B573" s="40"/>
      <c r="D573" s="40"/>
    </row>
    <row r="574" ht="15.75" customHeight="1">
      <c r="A574" s="40"/>
      <c r="B574" s="40"/>
      <c r="D574" s="40"/>
    </row>
    <row r="575" ht="15.75" customHeight="1">
      <c r="A575" s="40"/>
      <c r="B575" s="40"/>
      <c r="D575" s="40"/>
    </row>
    <row r="576" ht="15.75" customHeight="1">
      <c r="A576" s="40"/>
      <c r="B576" s="40"/>
      <c r="D576" s="40"/>
    </row>
    <row r="577" ht="15.75" customHeight="1">
      <c r="A577" s="40"/>
      <c r="B577" s="40"/>
      <c r="D577" s="40"/>
    </row>
    <row r="578" ht="15.75" customHeight="1">
      <c r="A578" s="40"/>
      <c r="B578" s="40"/>
      <c r="D578" s="40"/>
    </row>
    <row r="579" ht="15.75" customHeight="1">
      <c r="A579" s="40"/>
      <c r="B579" s="40"/>
      <c r="D579" s="40"/>
    </row>
    <row r="580" ht="15.75" customHeight="1">
      <c r="A580" s="40"/>
      <c r="B580" s="40"/>
      <c r="D580" s="40"/>
    </row>
    <row r="581" ht="15.75" customHeight="1">
      <c r="A581" s="40"/>
      <c r="B581" s="40"/>
      <c r="D581" s="40"/>
    </row>
    <row r="582" ht="15.75" customHeight="1">
      <c r="A582" s="40"/>
      <c r="B582" s="40"/>
      <c r="D582" s="40"/>
    </row>
    <row r="583" ht="15.75" customHeight="1">
      <c r="A583" s="40"/>
      <c r="B583" s="40"/>
      <c r="D583" s="40"/>
    </row>
    <row r="584" ht="15.75" customHeight="1">
      <c r="A584" s="40"/>
      <c r="B584" s="40"/>
      <c r="D584" s="40"/>
    </row>
    <row r="585" ht="15.75" customHeight="1">
      <c r="A585" s="40"/>
      <c r="B585" s="40"/>
      <c r="D585" s="40"/>
    </row>
    <row r="586" ht="15.75" customHeight="1">
      <c r="A586" s="40"/>
      <c r="B586" s="40"/>
      <c r="D586" s="40"/>
    </row>
    <row r="587" ht="15.75" customHeight="1">
      <c r="A587" s="40"/>
      <c r="B587" s="40"/>
      <c r="D587" s="40"/>
    </row>
    <row r="588" ht="15.75" customHeight="1">
      <c r="A588" s="40"/>
      <c r="B588" s="40"/>
      <c r="D588" s="40"/>
    </row>
    <row r="589" ht="15.75" customHeight="1">
      <c r="A589" s="40"/>
      <c r="B589" s="40"/>
      <c r="D589" s="40"/>
    </row>
    <row r="590" ht="15.75" customHeight="1">
      <c r="A590" s="40"/>
      <c r="B590" s="40"/>
      <c r="D590" s="40"/>
    </row>
    <row r="591" ht="15.75" customHeight="1">
      <c r="A591" s="40"/>
      <c r="B591" s="40"/>
      <c r="D591" s="40"/>
    </row>
    <row r="592" ht="15.75" customHeight="1">
      <c r="A592" s="40"/>
      <c r="B592" s="40"/>
      <c r="D592" s="40"/>
    </row>
    <row r="593" ht="15.75" customHeight="1">
      <c r="A593" s="40"/>
      <c r="B593" s="40"/>
      <c r="D593" s="40"/>
    </row>
    <row r="594" ht="15.75" customHeight="1">
      <c r="A594" s="40"/>
      <c r="B594" s="40"/>
      <c r="D594" s="40"/>
    </row>
    <row r="595" ht="15.75" customHeight="1">
      <c r="A595" s="40"/>
      <c r="B595" s="40"/>
      <c r="D595" s="40"/>
    </row>
    <row r="596" ht="15.75" customHeight="1">
      <c r="A596" s="40"/>
      <c r="B596" s="40"/>
      <c r="D596" s="40"/>
    </row>
    <row r="597" ht="15.75" customHeight="1">
      <c r="A597" s="40"/>
      <c r="B597" s="40"/>
      <c r="D597" s="40"/>
    </row>
    <row r="598" ht="15.75" customHeight="1">
      <c r="A598" s="40"/>
      <c r="B598" s="40"/>
      <c r="D598" s="40"/>
    </row>
    <row r="599" ht="15.75" customHeight="1">
      <c r="A599" s="40"/>
      <c r="B599" s="40"/>
      <c r="D599" s="40"/>
    </row>
    <row r="600" ht="15.75" customHeight="1">
      <c r="A600" s="40"/>
      <c r="B600" s="40"/>
      <c r="D600" s="40"/>
    </row>
    <row r="601" ht="15.75" customHeight="1">
      <c r="A601" s="40"/>
      <c r="B601" s="40"/>
      <c r="D601" s="40"/>
    </row>
    <row r="602" ht="15.75" customHeight="1">
      <c r="A602" s="40"/>
      <c r="B602" s="40"/>
      <c r="D602" s="40"/>
    </row>
    <row r="603" ht="15.75" customHeight="1">
      <c r="A603" s="40"/>
      <c r="B603" s="40"/>
      <c r="D603" s="40"/>
    </row>
    <row r="604" ht="15.75" customHeight="1">
      <c r="A604" s="40"/>
      <c r="B604" s="40"/>
      <c r="D604" s="40"/>
    </row>
    <row r="605" ht="15.75" customHeight="1">
      <c r="A605" s="40"/>
      <c r="B605" s="40"/>
      <c r="D605" s="40"/>
    </row>
    <row r="606" ht="15.75" customHeight="1">
      <c r="A606" s="40"/>
      <c r="B606" s="40"/>
      <c r="D606" s="40"/>
    </row>
    <row r="607" ht="15.75" customHeight="1">
      <c r="A607" s="40"/>
      <c r="B607" s="40"/>
      <c r="D607" s="40"/>
    </row>
    <row r="608" ht="15.75" customHeight="1">
      <c r="A608" s="40"/>
      <c r="B608" s="40"/>
      <c r="D608" s="40"/>
    </row>
    <row r="609" ht="15.75" customHeight="1">
      <c r="A609" s="40"/>
      <c r="B609" s="40"/>
      <c r="D609" s="40"/>
    </row>
    <row r="610" ht="15.75" customHeight="1">
      <c r="A610" s="40"/>
      <c r="B610" s="40"/>
      <c r="D610" s="40"/>
    </row>
    <row r="611" ht="15.75" customHeight="1">
      <c r="A611" s="40"/>
      <c r="B611" s="40"/>
      <c r="D611" s="40"/>
    </row>
    <row r="612" ht="15.75" customHeight="1">
      <c r="A612" s="40"/>
      <c r="B612" s="40"/>
      <c r="D612" s="40"/>
    </row>
    <row r="613" ht="15.75" customHeight="1">
      <c r="A613" s="40"/>
      <c r="B613" s="40"/>
      <c r="D613" s="40"/>
    </row>
    <row r="614" ht="15.75" customHeight="1">
      <c r="A614" s="40"/>
      <c r="B614" s="40"/>
      <c r="D614" s="40"/>
    </row>
    <row r="615" ht="15.75" customHeight="1">
      <c r="A615" s="40"/>
      <c r="B615" s="40"/>
      <c r="D615" s="40"/>
    </row>
    <row r="616" ht="15.75" customHeight="1">
      <c r="A616" s="40"/>
      <c r="B616" s="40"/>
      <c r="D616" s="40"/>
    </row>
    <row r="617" ht="15.75" customHeight="1">
      <c r="A617" s="40"/>
      <c r="B617" s="40"/>
      <c r="D617" s="40"/>
    </row>
    <row r="618" ht="15.75" customHeight="1">
      <c r="A618" s="40"/>
      <c r="B618" s="40"/>
      <c r="D618" s="40"/>
    </row>
    <row r="619" ht="15.75" customHeight="1">
      <c r="A619" s="40"/>
      <c r="B619" s="40"/>
      <c r="D619" s="40"/>
    </row>
    <row r="620" ht="15.75" customHeight="1">
      <c r="A620" s="40"/>
      <c r="B620" s="40"/>
      <c r="D620" s="40"/>
    </row>
    <row r="621" ht="15.75" customHeight="1">
      <c r="A621" s="40"/>
      <c r="B621" s="40"/>
      <c r="D621" s="40"/>
    </row>
    <row r="622" ht="15.75" customHeight="1">
      <c r="A622" s="40"/>
      <c r="B622" s="40"/>
      <c r="D622" s="40"/>
    </row>
    <row r="623" ht="15.75" customHeight="1">
      <c r="A623" s="40"/>
      <c r="B623" s="40"/>
      <c r="D623" s="40"/>
    </row>
    <row r="624" ht="15.75" customHeight="1">
      <c r="A624" s="40"/>
      <c r="B624" s="40"/>
      <c r="D624" s="40"/>
    </row>
    <row r="625" ht="15.75" customHeight="1">
      <c r="A625" s="40"/>
      <c r="B625" s="40"/>
      <c r="D625" s="40"/>
    </row>
    <row r="626" ht="15.75" customHeight="1">
      <c r="A626" s="40"/>
      <c r="B626" s="40"/>
      <c r="D626" s="40"/>
    </row>
    <row r="627" ht="15.75" customHeight="1">
      <c r="A627" s="40"/>
      <c r="B627" s="40"/>
      <c r="D627" s="40"/>
    </row>
    <row r="628" ht="15.75" customHeight="1">
      <c r="A628" s="40"/>
      <c r="B628" s="40"/>
      <c r="D628" s="40"/>
    </row>
    <row r="629" ht="15.75" customHeight="1">
      <c r="A629" s="40"/>
      <c r="B629" s="40"/>
      <c r="D629" s="40"/>
    </row>
    <row r="630" ht="15.75" customHeight="1">
      <c r="A630" s="40"/>
      <c r="B630" s="40"/>
      <c r="D630" s="40"/>
    </row>
    <row r="631" ht="15.75" customHeight="1">
      <c r="A631" s="40"/>
      <c r="B631" s="40"/>
      <c r="D631" s="40"/>
    </row>
    <row r="632" ht="15.75" customHeight="1">
      <c r="A632" s="40"/>
      <c r="B632" s="40"/>
      <c r="D632" s="40"/>
    </row>
    <row r="633" ht="15.75" customHeight="1">
      <c r="A633" s="40"/>
      <c r="B633" s="40"/>
      <c r="D633" s="40"/>
    </row>
    <row r="634" ht="15.75" customHeight="1">
      <c r="A634" s="40"/>
      <c r="B634" s="40"/>
      <c r="D634" s="40"/>
    </row>
    <row r="635" ht="15.75" customHeight="1">
      <c r="A635" s="40"/>
      <c r="B635" s="40"/>
      <c r="D635" s="40"/>
    </row>
    <row r="636" ht="15.75" customHeight="1">
      <c r="A636" s="40"/>
      <c r="B636" s="40"/>
      <c r="D636" s="40"/>
    </row>
    <row r="637" ht="15.75" customHeight="1">
      <c r="A637" s="40"/>
      <c r="B637" s="40"/>
      <c r="D637" s="40"/>
    </row>
    <row r="638" ht="15.75" customHeight="1">
      <c r="A638" s="40"/>
      <c r="B638" s="40"/>
      <c r="D638" s="40"/>
    </row>
    <row r="639" ht="15.75" customHeight="1">
      <c r="A639" s="40"/>
      <c r="B639" s="40"/>
      <c r="D639" s="40"/>
    </row>
    <row r="640" ht="15.75" customHeight="1">
      <c r="A640" s="40"/>
      <c r="B640" s="40"/>
      <c r="D640" s="40"/>
    </row>
    <row r="641" ht="15.75" customHeight="1">
      <c r="A641" s="40"/>
      <c r="B641" s="40"/>
      <c r="D641" s="40"/>
    </row>
    <row r="642" ht="15.75" customHeight="1">
      <c r="A642" s="40"/>
      <c r="B642" s="40"/>
      <c r="D642" s="40"/>
    </row>
    <row r="643" ht="15.75" customHeight="1">
      <c r="A643" s="40"/>
      <c r="B643" s="40"/>
      <c r="D643" s="40"/>
    </row>
    <row r="644" ht="15.75" customHeight="1">
      <c r="A644" s="40"/>
      <c r="B644" s="40"/>
      <c r="D644" s="40"/>
    </row>
    <row r="645" ht="15.75" customHeight="1">
      <c r="A645" s="40"/>
      <c r="B645" s="40"/>
      <c r="D645" s="40"/>
    </row>
    <row r="646" ht="15.75" customHeight="1">
      <c r="A646" s="40"/>
      <c r="B646" s="40"/>
      <c r="D646" s="40"/>
    </row>
    <row r="647" ht="15.75" customHeight="1">
      <c r="A647" s="40"/>
      <c r="B647" s="40"/>
      <c r="D647" s="40"/>
    </row>
    <row r="648" ht="15.75" customHeight="1">
      <c r="A648" s="40"/>
      <c r="B648" s="40"/>
      <c r="D648" s="40"/>
    </row>
    <row r="649" ht="15.75" customHeight="1">
      <c r="A649" s="40"/>
      <c r="B649" s="40"/>
      <c r="D649" s="40"/>
    </row>
    <row r="650" ht="15.75" customHeight="1">
      <c r="A650" s="40"/>
      <c r="B650" s="40"/>
      <c r="D650" s="40"/>
    </row>
    <row r="651" ht="15.75" customHeight="1">
      <c r="A651" s="40"/>
      <c r="B651" s="40"/>
      <c r="D651" s="40"/>
    </row>
    <row r="652" ht="15.75" customHeight="1">
      <c r="A652" s="40"/>
      <c r="B652" s="40"/>
      <c r="D652" s="40"/>
    </row>
    <row r="653" ht="15.75" customHeight="1">
      <c r="A653" s="40"/>
      <c r="B653" s="40"/>
      <c r="D653" s="40"/>
    </row>
    <row r="654" ht="15.75" customHeight="1">
      <c r="A654" s="40"/>
      <c r="B654" s="40"/>
      <c r="D654" s="40"/>
    </row>
    <row r="655" ht="15.75" customHeight="1">
      <c r="A655" s="40"/>
      <c r="B655" s="40"/>
      <c r="D655" s="40"/>
    </row>
    <row r="656" ht="15.75" customHeight="1">
      <c r="A656" s="40"/>
      <c r="B656" s="40"/>
      <c r="D656" s="40"/>
    </row>
    <row r="657" ht="15.75" customHeight="1">
      <c r="A657" s="40"/>
      <c r="B657" s="40"/>
      <c r="D657" s="40"/>
    </row>
    <row r="658" ht="15.75" customHeight="1">
      <c r="A658" s="40"/>
      <c r="B658" s="40"/>
      <c r="D658" s="40"/>
    </row>
    <row r="659" ht="15.75" customHeight="1">
      <c r="A659" s="40"/>
      <c r="B659" s="40"/>
      <c r="D659" s="40"/>
    </row>
    <row r="660" ht="15.75" customHeight="1">
      <c r="A660" s="40"/>
      <c r="B660" s="40"/>
      <c r="D660" s="40"/>
    </row>
    <row r="661" ht="15.75" customHeight="1">
      <c r="A661" s="40"/>
      <c r="B661" s="40"/>
      <c r="D661" s="40"/>
    </row>
    <row r="662" ht="15.75" customHeight="1">
      <c r="A662" s="40"/>
      <c r="B662" s="40"/>
      <c r="D662" s="40"/>
    </row>
    <row r="663" ht="15.75" customHeight="1">
      <c r="A663" s="40"/>
      <c r="B663" s="40"/>
      <c r="D663" s="40"/>
    </row>
    <row r="664" ht="15.75" customHeight="1">
      <c r="A664" s="40"/>
      <c r="B664" s="40"/>
      <c r="D664" s="40"/>
    </row>
    <row r="665" ht="15.75" customHeight="1">
      <c r="A665" s="40"/>
      <c r="B665" s="40"/>
      <c r="D665" s="40"/>
    </row>
    <row r="666" ht="15.75" customHeight="1">
      <c r="A666" s="40"/>
      <c r="B666" s="40"/>
      <c r="D666" s="40"/>
    </row>
    <row r="667" ht="15.75" customHeight="1">
      <c r="A667" s="40"/>
      <c r="B667" s="40"/>
      <c r="D667" s="40"/>
    </row>
    <row r="668" ht="15.75" customHeight="1">
      <c r="A668" s="40"/>
      <c r="B668" s="40"/>
      <c r="D668" s="40"/>
    </row>
    <row r="669" ht="15.75" customHeight="1">
      <c r="A669" s="40"/>
      <c r="B669" s="40"/>
      <c r="D669" s="40"/>
    </row>
    <row r="670" ht="15.75" customHeight="1">
      <c r="A670" s="40"/>
      <c r="B670" s="40"/>
      <c r="D670" s="40"/>
    </row>
    <row r="671" ht="15.75" customHeight="1">
      <c r="A671" s="40"/>
      <c r="B671" s="40"/>
      <c r="D671" s="40"/>
    </row>
    <row r="672" ht="15.75" customHeight="1">
      <c r="A672" s="40"/>
      <c r="B672" s="40"/>
      <c r="D672" s="40"/>
    </row>
    <row r="673" ht="15.75" customHeight="1">
      <c r="A673" s="40"/>
      <c r="B673" s="40"/>
      <c r="D673" s="40"/>
    </row>
    <row r="674" ht="15.75" customHeight="1">
      <c r="A674" s="40"/>
      <c r="B674" s="40"/>
      <c r="D674" s="40"/>
    </row>
    <row r="675" ht="15.75" customHeight="1">
      <c r="A675" s="40"/>
      <c r="B675" s="40"/>
      <c r="D675" s="40"/>
    </row>
    <row r="676" ht="15.75" customHeight="1">
      <c r="A676" s="40"/>
      <c r="B676" s="40"/>
      <c r="D676" s="40"/>
    </row>
    <row r="677" ht="15.75" customHeight="1">
      <c r="A677" s="40"/>
      <c r="B677" s="40"/>
      <c r="D677" s="40"/>
    </row>
    <row r="678" ht="15.75" customHeight="1">
      <c r="A678" s="40"/>
      <c r="B678" s="40"/>
      <c r="D678" s="40"/>
    </row>
    <row r="679" ht="15.75" customHeight="1">
      <c r="A679" s="40"/>
      <c r="B679" s="40"/>
      <c r="D679" s="40"/>
    </row>
    <row r="680" ht="15.75" customHeight="1">
      <c r="A680" s="40"/>
      <c r="B680" s="40"/>
      <c r="D680" s="40"/>
    </row>
    <row r="681" ht="15.75" customHeight="1">
      <c r="A681" s="40"/>
      <c r="B681" s="40"/>
      <c r="D681" s="40"/>
    </row>
    <row r="682" ht="15.75" customHeight="1">
      <c r="A682" s="40"/>
      <c r="B682" s="40"/>
      <c r="D682" s="40"/>
    </row>
    <row r="683" ht="15.75" customHeight="1">
      <c r="A683" s="40"/>
      <c r="B683" s="40"/>
      <c r="D683" s="40"/>
    </row>
    <row r="684" ht="15.75" customHeight="1">
      <c r="A684" s="40"/>
      <c r="B684" s="40"/>
      <c r="D684" s="40"/>
    </row>
    <row r="685" ht="15.75" customHeight="1">
      <c r="A685" s="40"/>
      <c r="B685" s="40"/>
      <c r="D685" s="40"/>
    </row>
    <row r="686" ht="15.75" customHeight="1">
      <c r="A686" s="40"/>
      <c r="B686" s="40"/>
      <c r="D686" s="40"/>
    </row>
    <row r="687" ht="15.75" customHeight="1">
      <c r="A687" s="40"/>
      <c r="B687" s="40"/>
      <c r="D687" s="40"/>
    </row>
    <row r="688" ht="15.75" customHeight="1">
      <c r="A688" s="40"/>
      <c r="B688" s="40"/>
      <c r="D688" s="40"/>
    </row>
    <row r="689" ht="15.75" customHeight="1">
      <c r="A689" s="40"/>
      <c r="B689" s="40"/>
      <c r="D689" s="40"/>
    </row>
    <row r="690" ht="15.75" customHeight="1">
      <c r="A690" s="40"/>
      <c r="B690" s="40"/>
      <c r="D690" s="40"/>
    </row>
    <row r="691" ht="15.75" customHeight="1">
      <c r="A691" s="40"/>
      <c r="B691" s="40"/>
      <c r="D691" s="40"/>
    </row>
    <row r="692" ht="15.75" customHeight="1">
      <c r="A692" s="40"/>
      <c r="B692" s="40"/>
      <c r="D692" s="40"/>
    </row>
    <row r="693" ht="15.75" customHeight="1">
      <c r="A693" s="40"/>
      <c r="B693" s="40"/>
      <c r="D693" s="40"/>
    </row>
    <row r="694" ht="15.75" customHeight="1">
      <c r="A694" s="40"/>
      <c r="B694" s="40"/>
      <c r="D694" s="40"/>
    </row>
    <row r="695" ht="15.75" customHeight="1">
      <c r="A695" s="40"/>
      <c r="B695" s="40"/>
      <c r="D695" s="40"/>
    </row>
    <row r="696" ht="15.75" customHeight="1">
      <c r="A696" s="40"/>
      <c r="B696" s="40"/>
      <c r="D696" s="40"/>
    </row>
    <row r="697" ht="15.75" customHeight="1">
      <c r="A697" s="40"/>
      <c r="B697" s="40"/>
      <c r="D697" s="40"/>
    </row>
    <row r="698" ht="15.75" customHeight="1">
      <c r="A698" s="40"/>
      <c r="B698" s="40"/>
      <c r="D698" s="40"/>
    </row>
    <row r="699" ht="15.75" customHeight="1">
      <c r="A699" s="40"/>
      <c r="B699" s="40"/>
      <c r="D699" s="40"/>
    </row>
    <row r="700" ht="15.75" customHeight="1">
      <c r="A700" s="40"/>
      <c r="B700" s="40"/>
      <c r="D700" s="40"/>
    </row>
    <row r="701" ht="15.75" customHeight="1">
      <c r="A701" s="40"/>
      <c r="B701" s="40"/>
      <c r="D701" s="40"/>
    </row>
    <row r="702" ht="15.75" customHeight="1">
      <c r="A702" s="40"/>
      <c r="B702" s="40"/>
      <c r="D702" s="40"/>
    </row>
    <row r="703" ht="15.75" customHeight="1">
      <c r="A703" s="40"/>
      <c r="B703" s="40"/>
      <c r="D703" s="40"/>
    </row>
    <row r="704" ht="15.75" customHeight="1">
      <c r="A704" s="40"/>
      <c r="B704" s="40"/>
      <c r="D704" s="40"/>
    </row>
    <row r="705" ht="15.75" customHeight="1">
      <c r="A705" s="40"/>
      <c r="B705" s="40"/>
      <c r="D705" s="40"/>
    </row>
    <row r="706" ht="15.75" customHeight="1">
      <c r="A706" s="40"/>
      <c r="B706" s="40"/>
      <c r="D706" s="40"/>
    </row>
    <row r="707" ht="15.75" customHeight="1">
      <c r="A707" s="40"/>
      <c r="B707" s="40"/>
      <c r="D707" s="40"/>
    </row>
    <row r="708" ht="15.75" customHeight="1">
      <c r="A708" s="40"/>
      <c r="B708" s="40"/>
      <c r="D708" s="40"/>
    </row>
    <row r="709" ht="15.75" customHeight="1">
      <c r="A709" s="40"/>
      <c r="B709" s="40"/>
      <c r="D709" s="40"/>
    </row>
    <row r="710" ht="15.75" customHeight="1">
      <c r="A710" s="40"/>
      <c r="B710" s="40"/>
      <c r="D710" s="40"/>
    </row>
    <row r="711" ht="15.75" customHeight="1">
      <c r="A711" s="40"/>
      <c r="B711" s="40"/>
      <c r="D711" s="40"/>
    </row>
    <row r="712" ht="15.75" customHeight="1">
      <c r="A712" s="40"/>
      <c r="B712" s="40"/>
      <c r="D712" s="40"/>
    </row>
    <row r="713" ht="15.75" customHeight="1">
      <c r="A713" s="40"/>
      <c r="B713" s="40"/>
      <c r="D713" s="40"/>
    </row>
    <row r="714" ht="15.75" customHeight="1">
      <c r="A714" s="40"/>
      <c r="B714" s="40"/>
      <c r="D714" s="40"/>
    </row>
    <row r="715" ht="15.75" customHeight="1">
      <c r="A715" s="40"/>
      <c r="B715" s="40"/>
      <c r="D715" s="40"/>
    </row>
    <row r="716" ht="15.75" customHeight="1">
      <c r="A716" s="40"/>
      <c r="B716" s="40"/>
      <c r="D716" s="40"/>
    </row>
    <row r="717" ht="15.75" customHeight="1">
      <c r="A717" s="40"/>
      <c r="B717" s="40"/>
      <c r="D717" s="40"/>
    </row>
    <row r="718" ht="15.75" customHeight="1">
      <c r="A718" s="40"/>
      <c r="B718" s="40"/>
      <c r="D718" s="40"/>
    </row>
    <row r="719" ht="15.75" customHeight="1">
      <c r="A719" s="40"/>
      <c r="B719" s="40"/>
      <c r="D719" s="40"/>
    </row>
    <row r="720" ht="15.75" customHeight="1">
      <c r="A720" s="40"/>
      <c r="B720" s="40"/>
      <c r="D720" s="40"/>
    </row>
    <row r="721" ht="15.75" customHeight="1">
      <c r="A721" s="40"/>
      <c r="B721" s="40"/>
      <c r="D721" s="40"/>
    </row>
    <row r="722" ht="15.75" customHeight="1">
      <c r="A722" s="40"/>
      <c r="B722" s="40"/>
      <c r="D722" s="40"/>
    </row>
    <row r="723" ht="15.75" customHeight="1">
      <c r="A723" s="40"/>
      <c r="B723" s="40"/>
      <c r="D723" s="40"/>
    </row>
    <row r="724" ht="15.75" customHeight="1">
      <c r="A724" s="40"/>
      <c r="B724" s="40"/>
      <c r="D724" s="40"/>
    </row>
    <row r="725" ht="15.75" customHeight="1">
      <c r="A725" s="40"/>
      <c r="B725" s="40"/>
      <c r="D725" s="40"/>
    </row>
    <row r="726" ht="15.75" customHeight="1">
      <c r="A726" s="40"/>
      <c r="B726" s="40"/>
      <c r="D726" s="40"/>
    </row>
    <row r="727" ht="15.75" customHeight="1">
      <c r="A727" s="40"/>
      <c r="B727" s="40"/>
      <c r="D727" s="40"/>
    </row>
    <row r="728" ht="15.75" customHeight="1">
      <c r="A728" s="40"/>
      <c r="B728" s="40"/>
      <c r="D728" s="40"/>
    </row>
    <row r="729" ht="15.75" customHeight="1">
      <c r="A729" s="40"/>
      <c r="B729" s="40"/>
      <c r="D729" s="40"/>
    </row>
    <row r="730" ht="15.75" customHeight="1">
      <c r="A730" s="40"/>
      <c r="B730" s="40"/>
      <c r="D730" s="40"/>
    </row>
    <row r="731" ht="15.75" customHeight="1">
      <c r="A731" s="40"/>
      <c r="B731" s="40"/>
      <c r="D731" s="40"/>
    </row>
    <row r="732" ht="15.75" customHeight="1">
      <c r="A732" s="40"/>
      <c r="B732" s="40"/>
      <c r="D732" s="40"/>
    </row>
    <row r="733" ht="15.75" customHeight="1">
      <c r="A733" s="40"/>
      <c r="B733" s="40"/>
      <c r="D733" s="40"/>
    </row>
    <row r="734" ht="15.75" customHeight="1">
      <c r="A734" s="40"/>
      <c r="B734" s="40"/>
      <c r="D734" s="40"/>
    </row>
    <row r="735" ht="15.75" customHeight="1">
      <c r="A735" s="40"/>
      <c r="B735" s="40"/>
      <c r="D735" s="40"/>
    </row>
    <row r="736" ht="15.75" customHeight="1">
      <c r="A736" s="40"/>
      <c r="B736" s="40"/>
      <c r="D736" s="40"/>
    </row>
    <row r="737" ht="15.75" customHeight="1">
      <c r="A737" s="40"/>
      <c r="B737" s="40"/>
      <c r="D737" s="40"/>
    </row>
    <row r="738" ht="15.75" customHeight="1">
      <c r="A738" s="40"/>
      <c r="B738" s="40"/>
      <c r="D738" s="40"/>
    </row>
    <row r="739" ht="15.75" customHeight="1">
      <c r="A739" s="40"/>
      <c r="B739" s="40"/>
      <c r="D739" s="40"/>
    </row>
    <row r="740" ht="15.75" customHeight="1">
      <c r="A740" s="40"/>
      <c r="B740" s="40"/>
      <c r="D740" s="40"/>
    </row>
    <row r="741" ht="15.75" customHeight="1">
      <c r="A741" s="40"/>
      <c r="B741" s="40"/>
      <c r="D741" s="40"/>
    </row>
    <row r="742" ht="15.75" customHeight="1">
      <c r="A742" s="40"/>
      <c r="B742" s="40"/>
      <c r="D742" s="40"/>
    </row>
    <row r="743" ht="15.75" customHeight="1">
      <c r="A743" s="40"/>
      <c r="B743" s="40"/>
      <c r="D743" s="40"/>
    </row>
    <row r="744" ht="15.75" customHeight="1">
      <c r="A744" s="40"/>
      <c r="B744" s="40"/>
      <c r="D744" s="40"/>
    </row>
    <row r="745" ht="15.75" customHeight="1">
      <c r="A745" s="40"/>
      <c r="B745" s="40"/>
      <c r="D745" s="40"/>
    </row>
    <row r="746" ht="15.75" customHeight="1">
      <c r="A746" s="40"/>
      <c r="B746" s="40"/>
      <c r="D746" s="40"/>
    </row>
    <row r="747" ht="15.75" customHeight="1">
      <c r="A747" s="40"/>
      <c r="B747" s="40"/>
      <c r="D747" s="40"/>
    </row>
    <row r="748" ht="15.75" customHeight="1">
      <c r="A748" s="40"/>
      <c r="B748" s="40"/>
      <c r="D748" s="40"/>
    </row>
    <row r="749" ht="15.75" customHeight="1">
      <c r="A749" s="40"/>
      <c r="B749" s="40"/>
      <c r="D749" s="40"/>
    </row>
    <row r="750" ht="15.75" customHeight="1">
      <c r="A750" s="40"/>
      <c r="B750" s="40"/>
      <c r="D750" s="40"/>
    </row>
    <row r="751" ht="15.75" customHeight="1">
      <c r="A751" s="40"/>
      <c r="B751" s="40"/>
      <c r="D751" s="40"/>
    </row>
    <row r="752" ht="15.75" customHeight="1">
      <c r="A752" s="40"/>
      <c r="B752" s="40"/>
      <c r="D752" s="40"/>
    </row>
    <row r="753" ht="15.75" customHeight="1">
      <c r="A753" s="40"/>
      <c r="B753" s="40"/>
      <c r="D753" s="40"/>
    </row>
    <row r="754" ht="15.75" customHeight="1">
      <c r="A754" s="40"/>
      <c r="B754" s="40"/>
      <c r="D754" s="40"/>
    </row>
    <row r="755" ht="15.75" customHeight="1">
      <c r="A755" s="40"/>
      <c r="B755" s="40"/>
      <c r="D755" s="40"/>
    </row>
    <row r="756" ht="15.75" customHeight="1">
      <c r="A756" s="40"/>
      <c r="B756" s="40"/>
      <c r="D756" s="40"/>
    </row>
    <row r="757" ht="15.75" customHeight="1">
      <c r="A757" s="40"/>
      <c r="B757" s="40"/>
      <c r="D757" s="40"/>
    </row>
    <row r="758" ht="15.75" customHeight="1">
      <c r="A758" s="40"/>
      <c r="B758" s="40"/>
      <c r="D758" s="40"/>
    </row>
    <row r="759" ht="15.75" customHeight="1">
      <c r="A759" s="40"/>
      <c r="B759" s="40"/>
      <c r="D759" s="40"/>
    </row>
    <row r="760" ht="15.75" customHeight="1">
      <c r="A760" s="40"/>
      <c r="B760" s="40"/>
      <c r="D760" s="40"/>
    </row>
    <row r="761" ht="15.75" customHeight="1">
      <c r="A761" s="40"/>
      <c r="B761" s="40"/>
      <c r="D761" s="40"/>
    </row>
    <row r="762" ht="15.75" customHeight="1">
      <c r="A762" s="40"/>
      <c r="B762" s="40"/>
      <c r="D762" s="40"/>
    </row>
    <row r="763" ht="15.75" customHeight="1">
      <c r="A763" s="40"/>
      <c r="B763" s="40"/>
      <c r="D763" s="40"/>
    </row>
    <row r="764" ht="15.75" customHeight="1">
      <c r="A764" s="40"/>
      <c r="B764" s="40"/>
      <c r="D764" s="40"/>
    </row>
    <row r="765" ht="15.75" customHeight="1">
      <c r="A765" s="40"/>
      <c r="B765" s="40"/>
      <c r="D765" s="40"/>
    </row>
    <row r="766" ht="15.75" customHeight="1">
      <c r="A766" s="40"/>
      <c r="B766" s="40"/>
      <c r="D766" s="40"/>
    </row>
    <row r="767" ht="15.75" customHeight="1">
      <c r="A767" s="40"/>
      <c r="B767" s="40"/>
      <c r="D767" s="40"/>
    </row>
    <row r="768" ht="15.75" customHeight="1">
      <c r="A768" s="40"/>
      <c r="B768" s="40"/>
      <c r="D768" s="40"/>
    </row>
    <row r="769" ht="15.75" customHeight="1">
      <c r="A769" s="40"/>
      <c r="B769" s="40"/>
      <c r="D769" s="40"/>
    </row>
    <row r="770" ht="15.75" customHeight="1">
      <c r="A770" s="40"/>
      <c r="B770" s="40"/>
      <c r="D770" s="40"/>
    </row>
    <row r="771" ht="15.75" customHeight="1">
      <c r="A771" s="40"/>
      <c r="B771" s="40"/>
      <c r="D771" s="40"/>
    </row>
    <row r="772" ht="15.75" customHeight="1">
      <c r="A772" s="40"/>
      <c r="B772" s="40"/>
      <c r="D772" s="40"/>
    </row>
    <row r="773" ht="15.75" customHeight="1">
      <c r="A773" s="40"/>
      <c r="B773" s="40"/>
      <c r="D773" s="40"/>
    </row>
    <row r="774" ht="15.75" customHeight="1">
      <c r="A774" s="40"/>
      <c r="B774" s="40"/>
      <c r="D774" s="40"/>
    </row>
    <row r="775" ht="15.75" customHeight="1">
      <c r="A775" s="40"/>
      <c r="B775" s="40"/>
      <c r="D775" s="40"/>
    </row>
    <row r="776" ht="15.75" customHeight="1">
      <c r="A776" s="40"/>
      <c r="B776" s="40"/>
      <c r="D776" s="40"/>
    </row>
    <row r="777" ht="15.75" customHeight="1">
      <c r="A777" s="40"/>
      <c r="B777" s="40"/>
      <c r="D777" s="40"/>
    </row>
    <row r="778" ht="15.75" customHeight="1">
      <c r="A778" s="40"/>
      <c r="B778" s="40"/>
      <c r="D778" s="40"/>
    </row>
    <row r="779" ht="15.75" customHeight="1">
      <c r="A779" s="40"/>
      <c r="B779" s="40"/>
      <c r="D779" s="40"/>
    </row>
    <row r="780" ht="15.75" customHeight="1">
      <c r="A780" s="40"/>
      <c r="B780" s="40"/>
      <c r="D780" s="40"/>
    </row>
    <row r="781" ht="15.75" customHeight="1">
      <c r="A781" s="40"/>
      <c r="B781" s="40"/>
      <c r="D781" s="40"/>
    </row>
    <row r="782" ht="15.75" customHeight="1">
      <c r="A782" s="40"/>
      <c r="B782" s="40"/>
      <c r="D782" s="40"/>
    </row>
    <row r="783" ht="15.75" customHeight="1">
      <c r="A783" s="40"/>
      <c r="B783" s="40"/>
      <c r="D783" s="40"/>
    </row>
    <row r="784" ht="15.75" customHeight="1">
      <c r="A784" s="40"/>
      <c r="B784" s="40"/>
      <c r="D784" s="40"/>
    </row>
    <row r="785" ht="15.75" customHeight="1">
      <c r="A785" s="40"/>
      <c r="B785" s="40"/>
      <c r="D785" s="40"/>
    </row>
    <row r="786" ht="15.75" customHeight="1">
      <c r="A786" s="40"/>
      <c r="B786" s="40"/>
      <c r="D786" s="40"/>
    </row>
    <row r="787" ht="15.75" customHeight="1">
      <c r="A787" s="40"/>
      <c r="B787" s="40"/>
      <c r="D787" s="40"/>
    </row>
    <row r="788" ht="15.75" customHeight="1">
      <c r="A788" s="40"/>
      <c r="B788" s="40"/>
      <c r="D788" s="40"/>
    </row>
    <row r="789" ht="15.75" customHeight="1">
      <c r="A789" s="40"/>
      <c r="B789" s="40"/>
      <c r="D789" s="40"/>
    </row>
    <row r="790" ht="15.75" customHeight="1">
      <c r="A790" s="40"/>
      <c r="B790" s="40"/>
      <c r="D790" s="40"/>
    </row>
    <row r="791" ht="15.75" customHeight="1">
      <c r="A791" s="40"/>
      <c r="B791" s="40"/>
      <c r="D791" s="40"/>
    </row>
    <row r="792" ht="15.75" customHeight="1">
      <c r="A792" s="40"/>
      <c r="B792" s="40"/>
      <c r="D792" s="40"/>
    </row>
    <row r="793" ht="15.75" customHeight="1">
      <c r="A793" s="40"/>
      <c r="B793" s="40"/>
      <c r="D793" s="40"/>
    </row>
    <row r="794" ht="15.75" customHeight="1">
      <c r="A794" s="40"/>
      <c r="B794" s="40"/>
      <c r="D794" s="40"/>
    </row>
    <row r="795" ht="15.75" customHeight="1">
      <c r="A795" s="40"/>
      <c r="B795" s="40"/>
      <c r="D795" s="40"/>
    </row>
    <row r="796" ht="15.75" customHeight="1">
      <c r="A796" s="40"/>
      <c r="B796" s="40"/>
      <c r="D796" s="40"/>
    </row>
    <row r="797" ht="15.75" customHeight="1">
      <c r="A797" s="40"/>
      <c r="B797" s="40"/>
      <c r="D797" s="40"/>
    </row>
    <row r="798" ht="15.75" customHeight="1">
      <c r="A798" s="40"/>
      <c r="B798" s="40"/>
      <c r="D798" s="40"/>
    </row>
    <row r="799" ht="15.75" customHeight="1">
      <c r="A799" s="40"/>
      <c r="B799" s="40"/>
      <c r="D799" s="40"/>
    </row>
    <row r="800" ht="15.75" customHeight="1">
      <c r="A800" s="40"/>
      <c r="B800" s="40"/>
      <c r="D800" s="40"/>
    </row>
    <row r="801" ht="15.75" customHeight="1">
      <c r="A801" s="40"/>
      <c r="B801" s="40"/>
      <c r="D801" s="40"/>
    </row>
    <row r="802" ht="15.75" customHeight="1">
      <c r="A802" s="40"/>
      <c r="B802" s="40"/>
      <c r="D802" s="40"/>
    </row>
    <row r="803" ht="15.75" customHeight="1">
      <c r="A803" s="40"/>
      <c r="B803" s="40"/>
      <c r="D803" s="40"/>
    </row>
    <row r="804" ht="15.75" customHeight="1">
      <c r="A804" s="40"/>
      <c r="B804" s="40"/>
      <c r="D804" s="40"/>
    </row>
    <row r="805" ht="15.75" customHeight="1">
      <c r="A805" s="40"/>
      <c r="B805" s="40"/>
      <c r="D805" s="40"/>
    </row>
    <row r="806" ht="15.75" customHeight="1">
      <c r="A806" s="40"/>
      <c r="B806" s="40"/>
      <c r="D806" s="40"/>
    </row>
    <row r="807" ht="15.75" customHeight="1">
      <c r="A807" s="40"/>
      <c r="B807" s="40"/>
      <c r="D807" s="40"/>
    </row>
    <row r="808" ht="15.75" customHeight="1">
      <c r="A808" s="40"/>
      <c r="B808" s="40"/>
      <c r="D808" s="40"/>
    </row>
    <row r="809" ht="15.75" customHeight="1">
      <c r="A809" s="40"/>
      <c r="B809" s="40"/>
      <c r="D809" s="40"/>
    </row>
    <row r="810" ht="15.75" customHeight="1">
      <c r="A810" s="40"/>
      <c r="B810" s="40"/>
      <c r="D810" s="40"/>
    </row>
    <row r="811" ht="15.75" customHeight="1">
      <c r="A811" s="40"/>
      <c r="B811" s="40"/>
      <c r="D811" s="40"/>
    </row>
    <row r="812" ht="15.75" customHeight="1">
      <c r="A812" s="40"/>
      <c r="B812" s="40"/>
      <c r="D812" s="40"/>
    </row>
    <row r="813" ht="15.75" customHeight="1">
      <c r="A813" s="40"/>
      <c r="B813" s="40"/>
      <c r="D813" s="40"/>
    </row>
    <row r="814" ht="15.75" customHeight="1">
      <c r="A814" s="40"/>
      <c r="B814" s="40"/>
      <c r="D814" s="40"/>
    </row>
    <row r="815" ht="15.75" customHeight="1">
      <c r="A815" s="40"/>
      <c r="B815" s="40"/>
      <c r="D815" s="40"/>
    </row>
    <row r="816" ht="15.75" customHeight="1">
      <c r="A816" s="40"/>
      <c r="B816" s="40"/>
      <c r="D816" s="40"/>
    </row>
    <row r="817" ht="15.75" customHeight="1">
      <c r="A817" s="40"/>
      <c r="B817" s="40"/>
      <c r="D817" s="40"/>
    </row>
    <row r="818" ht="15.75" customHeight="1">
      <c r="A818" s="40"/>
      <c r="B818" s="40"/>
      <c r="D818" s="40"/>
    </row>
    <row r="819" ht="15.75" customHeight="1">
      <c r="A819" s="40"/>
      <c r="B819" s="40"/>
      <c r="D819" s="40"/>
    </row>
    <row r="820" ht="15.75" customHeight="1">
      <c r="A820" s="40"/>
      <c r="B820" s="40"/>
      <c r="D820" s="40"/>
    </row>
    <row r="821" ht="15.75" customHeight="1">
      <c r="A821" s="40"/>
      <c r="B821" s="40"/>
      <c r="D821" s="40"/>
    </row>
    <row r="822" ht="15.75" customHeight="1">
      <c r="A822" s="40"/>
      <c r="B822" s="40"/>
      <c r="D822" s="40"/>
    </row>
    <row r="823" ht="15.75" customHeight="1">
      <c r="A823" s="40"/>
      <c r="B823" s="40"/>
      <c r="D823" s="40"/>
    </row>
    <row r="824" ht="15.75" customHeight="1">
      <c r="A824" s="40"/>
      <c r="B824" s="40"/>
      <c r="D824" s="40"/>
    </row>
    <row r="825" ht="15.75" customHeight="1">
      <c r="A825" s="40"/>
      <c r="B825" s="40"/>
      <c r="D825" s="40"/>
    </row>
    <row r="826" ht="15.75" customHeight="1">
      <c r="A826" s="40"/>
      <c r="B826" s="40"/>
      <c r="D826" s="40"/>
    </row>
    <row r="827" ht="15.75" customHeight="1">
      <c r="A827" s="40"/>
      <c r="B827" s="40"/>
      <c r="D827" s="40"/>
    </row>
    <row r="828" ht="15.75" customHeight="1">
      <c r="A828" s="40"/>
      <c r="B828" s="40"/>
      <c r="D828" s="40"/>
    </row>
    <row r="829" ht="15.75" customHeight="1">
      <c r="A829" s="40"/>
      <c r="B829" s="40"/>
      <c r="D829" s="40"/>
    </row>
    <row r="830" ht="15.75" customHeight="1">
      <c r="A830" s="40"/>
      <c r="B830" s="40"/>
      <c r="D830" s="40"/>
    </row>
    <row r="831" ht="15.75" customHeight="1">
      <c r="A831" s="40"/>
      <c r="B831" s="40"/>
      <c r="D831" s="40"/>
    </row>
    <row r="832" ht="15.75" customHeight="1">
      <c r="A832" s="40"/>
      <c r="B832" s="40"/>
      <c r="D832" s="40"/>
    </row>
    <row r="833" ht="15.75" customHeight="1">
      <c r="A833" s="40"/>
      <c r="B833" s="40"/>
      <c r="D833" s="40"/>
    </row>
    <row r="834" ht="15.75" customHeight="1">
      <c r="A834" s="40"/>
      <c r="B834" s="40"/>
      <c r="D834" s="40"/>
    </row>
    <row r="835" ht="15.75" customHeight="1">
      <c r="A835" s="40"/>
      <c r="B835" s="40"/>
      <c r="D835" s="40"/>
    </row>
    <row r="836" ht="15.75" customHeight="1">
      <c r="A836" s="40"/>
      <c r="B836" s="40"/>
      <c r="D836" s="40"/>
    </row>
    <row r="837" ht="15.75" customHeight="1">
      <c r="A837" s="40"/>
      <c r="B837" s="40"/>
      <c r="D837" s="40"/>
    </row>
    <row r="838" ht="15.75" customHeight="1">
      <c r="A838" s="40"/>
      <c r="B838" s="40"/>
      <c r="D838" s="40"/>
    </row>
    <row r="839" ht="15.75" customHeight="1">
      <c r="A839" s="40"/>
      <c r="B839" s="40"/>
      <c r="D839" s="40"/>
    </row>
    <row r="840" ht="15.75" customHeight="1">
      <c r="A840" s="40"/>
      <c r="B840" s="40"/>
      <c r="D840" s="40"/>
    </row>
    <row r="841" ht="15.75" customHeight="1">
      <c r="A841" s="40"/>
      <c r="B841" s="40"/>
      <c r="D841" s="40"/>
    </row>
    <row r="842" ht="15.75" customHeight="1">
      <c r="A842" s="40"/>
      <c r="B842" s="40"/>
      <c r="D842" s="40"/>
    </row>
    <row r="843" ht="15.75" customHeight="1">
      <c r="A843" s="40"/>
      <c r="B843" s="40"/>
      <c r="D843" s="40"/>
    </row>
    <row r="844" ht="15.75" customHeight="1">
      <c r="A844" s="40"/>
      <c r="B844" s="40"/>
      <c r="D844" s="40"/>
    </row>
    <row r="845" ht="15.75" customHeight="1">
      <c r="A845" s="40"/>
      <c r="B845" s="40"/>
      <c r="D845" s="40"/>
    </row>
    <row r="846" ht="15.75" customHeight="1">
      <c r="A846" s="40"/>
      <c r="B846" s="40"/>
      <c r="D846" s="40"/>
    </row>
    <row r="847" ht="15.75" customHeight="1">
      <c r="A847" s="40"/>
      <c r="B847" s="40"/>
      <c r="D847" s="40"/>
    </row>
    <row r="848" ht="15.75" customHeight="1">
      <c r="A848" s="40"/>
      <c r="B848" s="40"/>
      <c r="D848" s="40"/>
    </row>
    <row r="849" ht="15.75" customHeight="1">
      <c r="A849" s="40"/>
      <c r="B849" s="40"/>
      <c r="D849" s="40"/>
    </row>
    <row r="850" ht="15.75" customHeight="1">
      <c r="A850" s="40"/>
      <c r="B850" s="40"/>
      <c r="D850" s="40"/>
    </row>
    <row r="851" ht="15.75" customHeight="1">
      <c r="A851" s="40"/>
      <c r="B851" s="40"/>
      <c r="D851" s="40"/>
    </row>
    <row r="852" ht="15.75" customHeight="1">
      <c r="A852" s="40"/>
      <c r="B852" s="40"/>
      <c r="D852" s="40"/>
    </row>
    <row r="853" ht="15.75" customHeight="1">
      <c r="A853" s="40"/>
      <c r="B853" s="40"/>
      <c r="D853" s="40"/>
    </row>
    <row r="854" ht="15.75" customHeight="1">
      <c r="A854" s="40"/>
      <c r="B854" s="40"/>
      <c r="D854" s="40"/>
    </row>
    <row r="855" ht="15.75" customHeight="1">
      <c r="A855" s="40"/>
      <c r="B855" s="40"/>
      <c r="D855" s="40"/>
    </row>
    <row r="856" ht="15.75" customHeight="1">
      <c r="A856" s="40"/>
      <c r="B856" s="40"/>
      <c r="D856" s="40"/>
    </row>
    <row r="857" ht="15.75" customHeight="1">
      <c r="A857" s="40"/>
      <c r="B857" s="40"/>
      <c r="D857" s="40"/>
    </row>
    <row r="858" ht="15.75" customHeight="1">
      <c r="A858" s="40"/>
      <c r="B858" s="40"/>
      <c r="D858" s="40"/>
    </row>
    <row r="859" ht="15.75" customHeight="1">
      <c r="A859" s="40"/>
      <c r="B859" s="40"/>
      <c r="D859" s="40"/>
    </row>
    <row r="860" ht="15.75" customHeight="1">
      <c r="A860" s="40"/>
      <c r="B860" s="40"/>
      <c r="D860" s="40"/>
    </row>
    <row r="861" ht="15.75" customHeight="1">
      <c r="A861" s="40"/>
      <c r="B861" s="40"/>
      <c r="D861" s="40"/>
    </row>
    <row r="862" ht="15.75" customHeight="1">
      <c r="A862" s="40"/>
      <c r="B862" s="40"/>
      <c r="D862" s="40"/>
    </row>
    <row r="863" ht="15.75" customHeight="1">
      <c r="A863" s="40"/>
      <c r="B863" s="40"/>
      <c r="D863" s="40"/>
    </row>
    <row r="864" ht="15.75" customHeight="1">
      <c r="A864" s="40"/>
      <c r="B864" s="40"/>
      <c r="D864" s="40"/>
    </row>
    <row r="865" ht="15.75" customHeight="1">
      <c r="A865" s="40"/>
      <c r="B865" s="40"/>
      <c r="D865" s="40"/>
    </row>
    <row r="866" ht="15.75" customHeight="1">
      <c r="A866" s="40"/>
      <c r="B866" s="40"/>
      <c r="D866" s="40"/>
    </row>
    <row r="867" ht="15.75" customHeight="1">
      <c r="A867" s="40"/>
      <c r="B867" s="40"/>
      <c r="D867" s="40"/>
    </row>
    <row r="868" ht="15.75" customHeight="1">
      <c r="A868" s="40"/>
      <c r="B868" s="40"/>
      <c r="D868" s="40"/>
    </row>
    <row r="869" ht="15.75" customHeight="1">
      <c r="A869" s="40"/>
      <c r="B869" s="40"/>
      <c r="D869" s="40"/>
    </row>
    <row r="870" ht="15.75" customHeight="1">
      <c r="A870" s="40"/>
      <c r="B870" s="40"/>
      <c r="D870" s="40"/>
    </row>
    <row r="871" ht="15.75" customHeight="1">
      <c r="A871" s="40"/>
      <c r="B871" s="40"/>
      <c r="D871" s="40"/>
    </row>
    <row r="872" ht="15.75" customHeight="1">
      <c r="A872" s="40"/>
      <c r="B872" s="40"/>
      <c r="D872" s="40"/>
    </row>
    <row r="873" ht="15.75" customHeight="1">
      <c r="A873" s="40"/>
      <c r="B873" s="40"/>
      <c r="D873" s="40"/>
    </row>
    <row r="874" ht="15.75" customHeight="1">
      <c r="A874" s="40"/>
      <c r="B874" s="40"/>
      <c r="D874" s="40"/>
    </row>
    <row r="875" ht="15.75" customHeight="1">
      <c r="A875" s="40"/>
      <c r="B875" s="40"/>
      <c r="D875" s="40"/>
    </row>
    <row r="876" ht="15.75" customHeight="1">
      <c r="A876" s="40"/>
      <c r="B876" s="40"/>
      <c r="D876" s="40"/>
    </row>
    <row r="877" ht="15.75" customHeight="1">
      <c r="A877" s="40"/>
      <c r="B877" s="40"/>
      <c r="D877" s="40"/>
    </row>
    <row r="878" ht="15.75" customHeight="1">
      <c r="A878" s="40"/>
      <c r="B878" s="40"/>
      <c r="D878" s="40"/>
    </row>
    <row r="879" ht="15.75" customHeight="1">
      <c r="A879" s="40"/>
      <c r="B879" s="40"/>
      <c r="D879" s="40"/>
    </row>
    <row r="880" ht="15.75" customHeight="1">
      <c r="A880" s="40"/>
      <c r="B880" s="40"/>
      <c r="D880" s="40"/>
    </row>
    <row r="881" ht="15.75" customHeight="1">
      <c r="A881" s="40"/>
      <c r="B881" s="40"/>
      <c r="D881" s="40"/>
    </row>
    <row r="882" ht="15.75" customHeight="1">
      <c r="A882" s="40"/>
      <c r="B882" s="40"/>
      <c r="D882" s="40"/>
    </row>
    <row r="883" ht="15.75" customHeight="1">
      <c r="A883" s="40"/>
      <c r="B883" s="40"/>
      <c r="D883" s="40"/>
    </row>
    <row r="884" ht="15.75" customHeight="1">
      <c r="A884" s="40"/>
      <c r="B884" s="40"/>
      <c r="D884" s="40"/>
    </row>
    <row r="885" ht="15.75" customHeight="1">
      <c r="A885" s="40"/>
      <c r="B885" s="40"/>
      <c r="D885" s="40"/>
    </row>
    <row r="886" ht="15.75" customHeight="1">
      <c r="A886" s="40"/>
      <c r="B886" s="40"/>
      <c r="D886" s="40"/>
    </row>
    <row r="887" ht="15.75" customHeight="1">
      <c r="A887" s="40"/>
      <c r="B887" s="40"/>
      <c r="D887" s="40"/>
    </row>
    <row r="888" ht="15.75" customHeight="1">
      <c r="A888" s="40"/>
      <c r="B888" s="40"/>
      <c r="D888" s="40"/>
    </row>
    <row r="889" ht="15.75" customHeight="1">
      <c r="A889" s="40"/>
      <c r="B889" s="40"/>
      <c r="D889" s="40"/>
    </row>
    <row r="890" ht="15.75" customHeight="1">
      <c r="A890" s="40"/>
      <c r="B890" s="40"/>
      <c r="D890" s="40"/>
    </row>
    <row r="891" ht="15.75" customHeight="1">
      <c r="A891" s="40"/>
      <c r="B891" s="40"/>
      <c r="D891" s="40"/>
    </row>
    <row r="892" ht="15.75" customHeight="1">
      <c r="A892" s="40"/>
      <c r="B892" s="40"/>
      <c r="D892" s="40"/>
    </row>
    <row r="893" ht="15.75" customHeight="1">
      <c r="A893" s="40"/>
      <c r="B893" s="40"/>
      <c r="D893" s="40"/>
    </row>
    <row r="894" ht="15.75" customHeight="1">
      <c r="A894" s="40"/>
      <c r="B894" s="40"/>
      <c r="D894" s="40"/>
    </row>
    <row r="895" ht="15.75" customHeight="1">
      <c r="A895" s="40"/>
      <c r="B895" s="40"/>
      <c r="D895" s="40"/>
    </row>
    <row r="896" ht="15.75" customHeight="1">
      <c r="A896" s="40"/>
      <c r="B896" s="40"/>
      <c r="D896" s="40"/>
    </row>
    <row r="897" ht="15.75" customHeight="1">
      <c r="A897" s="40"/>
      <c r="B897" s="40"/>
      <c r="D897" s="40"/>
    </row>
    <row r="898" ht="15.75" customHeight="1">
      <c r="A898" s="40"/>
      <c r="B898" s="40"/>
      <c r="D898" s="40"/>
    </row>
    <row r="899" ht="15.75" customHeight="1">
      <c r="A899" s="40"/>
      <c r="B899" s="40"/>
      <c r="D899" s="40"/>
    </row>
    <row r="900" ht="15.75" customHeight="1">
      <c r="A900" s="40"/>
      <c r="B900" s="40"/>
      <c r="D900" s="40"/>
    </row>
    <row r="901" ht="15.75" customHeight="1">
      <c r="A901" s="40"/>
      <c r="B901" s="40"/>
      <c r="D901" s="40"/>
    </row>
    <row r="902" ht="15.75" customHeight="1">
      <c r="A902" s="40"/>
      <c r="B902" s="40"/>
      <c r="D902" s="40"/>
    </row>
    <row r="903" ht="15.75" customHeight="1">
      <c r="A903" s="40"/>
      <c r="B903" s="40"/>
      <c r="D903" s="40"/>
    </row>
    <row r="904" ht="15.75" customHeight="1">
      <c r="A904" s="40"/>
      <c r="B904" s="40"/>
      <c r="D904" s="40"/>
    </row>
    <row r="905" ht="15.75" customHeight="1">
      <c r="A905" s="40"/>
      <c r="B905" s="40"/>
      <c r="D905" s="40"/>
    </row>
    <row r="906" ht="15.75" customHeight="1">
      <c r="A906" s="40"/>
      <c r="B906" s="40"/>
      <c r="D906" s="40"/>
    </row>
    <row r="907" ht="15.75" customHeight="1">
      <c r="A907" s="40"/>
      <c r="B907" s="40"/>
      <c r="D907" s="40"/>
    </row>
    <row r="908" ht="15.75" customHeight="1">
      <c r="A908" s="40"/>
      <c r="B908" s="40"/>
      <c r="D908" s="40"/>
    </row>
    <row r="909" ht="15.75" customHeight="1">
      <c r="A909" s="40"/>
      <c r="B909" s="40"/>
      <c r="D909" s="40"/>
    </row>
    <row r="910" ht="15.75" customHeight="1">
      <c r="A910" s="40"/>
      <c r="B910" s="40"/>
      <c r="D910" s="40"/>
    </row>
    <row r="911" ht="15.75" customHeight="1">
      <c r="A911" s="40"/>
      <c r="B911" s="40"/>
      <c r="D911" s="40"/>
    </row>
    <row r="912" ht="15.75" customHeight="1">
      <c r="A912" s="40"/>
      <c r="B912" s="40"/>
      <c r="D912" s="40"/>
    </row>
    <row r="913" ht="15.75" customHeight="1">
      <c r="A913" s="40"/>
      <c r="B913" s="40"/>
      <c r="D913" s="40"/>
    </row>
    <row r="914" ht="15.75" customHeight="1">
      <c r="A914" s="40"/>
      <c r="B914" s="40"/>
      <c r="D914" s="40"/>
    </row>
    <row r="915" ht="15.75" customHeight="1">
      <c r="A915" s="40"/>
      <c r="B915" s="40"/>
      <c r="D915" s="40"/>
    </row>
    <row r="916" ht="15.75" customHeight="1">
      <c r="A916" s="40"/>
      <c r="B916" s="40"/>
      <c r="D916" s="40"/>
    </row>
    <row r="917" ht="15.75" customHeight="1">
      <c r="A917" s="40"/>
      <c r="B917" s="40"/>
      <c r="D917" s="40"/>
    </row>
    <row r="918" ht="15.75" customHeight="1">
      <c r="A918" s="40"/>
      <c r="B918" s="40"/>
      <c r="D918" s="40"/>
    </row>
    <row r="919" ht="15.75" customHeight="1">
      <c r="A919" s="40"/>
      <c r="B919" s="40"/>
      <c r="D919" s="40"/>
    </row>
    <row r="920" ht="15.75" customHeight="1">
      <c r="A920" s="40"/>
      <c r="B920" s="40"/>
      <c r="D920" s="40"/>
    </row>
    <row r="921" ht="15.75" customHeight="1">
      <c r="A921" s="40"/>
      <c r="B921" s="40"/>
      <c r="D921" s="40"/>
    </row>
    <row r="922" ht="15.75" customHeight="1">
      <c r="A922" s="40"/>
      <c r="B922" s="40"/>
      <c r="D922" s="40"/>
    </row>
    <row r="923" ht="15.75" customHeight="1">
      <c r="A923" s="40"/>
      <c r="B923" s="40"/>
      <c r="D923" s="40"/>
    </row>
    <row r="924" ht="15.75" customHeight="1">
      <c r="A924" s="40"/>
      <c r="B924" s="40"/>
      <c r="D924" s="40"/>
    </row>
    <row r="925" ht="15.75" customHeight="1">
      <c r="A925" s="40"/>
      <c r="B925" s="40"/>
      <c r="D925" s="40"/>
    </row>
    <row r="926" ht="15.75" customHeight="1">
      <c r="A926" s="40"/>
      <c r="B926" s="40"/>
      <c r="D926" s="40"/>
    </row>
    <row r="927" ht="15.75" customHeight="1">
      <c r="A927" s="40"/>
      <c r="B927" s="40"/>
      <c r="D927" s="40"/>
    </row>
    <row r="928" ht="15.75" customHeight="1">
      <c r="A928" s="40"/>
      <c r="B928" s="40"/>
      <c r="D928" s="40"/>
    </row>
    <row r="929" ht="15.75" customHeight="1">
      <c r="A929" s="40"/>
      <c r="B929" s="40"/>
      <c r="D929" s="40"/>
    </row>
    <row r="930" ht="15.75" customHeight="1">
      <c r="A930" s="40"/>
      <c r="B930" s="40"/>
      <c r="D930" s="40"/>
    </row>
    <row r="931" ht="15.75" customHeight="1">
      <c r="A931" s="40"/>
      <c r="B931" s="40"/>
      <c r="D931" s="40"/>
    </row>
    <row r="932" ht="15.75" customHeight="1">
      <c r="A932" s="40"/>
      <c r="B932" s="40"/>
      <c r="D932" s="40"/>
    </row>
    <row r="933" ht="15.75" customHeight="1">
      <c r="A933" s="40"/>
      <c r="B933" s="40"/>
      <c r="D933" s="40"/>
    </row>
    <row r="934" ht="15.75" customHeight="1">
      <c r="A934" s="40"/>
      <c r="B934" s="40"/>
      <c r="D934" s="40"/>
    </row>
    <row r="935" ht="15.75" customHeight="1">
      <c r="A935" s="40"/>
      <c r="B935" s="40"/>
      <c r="D935" s="40"/>
    </row>
    <row r="936" ht="15.75" customHeight="1">
      <c r="A936" s="40"/>
      <c r="B936" s="40"/>
      <c r="D936" s="40"/>
    </row>
    <row r="937" ht="15.75" customHeight="1">
      <c r="A937" s="40"/>
      <c r="B937" s="40"/>
      <c r="D937" s="40"/>
    </row>
    <row r="938" ht="15.75" customHeight="1">
      <c r="A938" s="40"/>
      <c r="B938" s="40"/>
      <c r="D938" s="40"/>
    </row>
    <row r="939" ht="15.75" customHeight="1">
      <c r="A939" s="40"/>
      <c r="B939" s="40"/>
      <c r="D939" s="40"/>
    </row>
    <row r="940" ht="15.75" customHeight="1">
      <c r="A940" s="40"/>
      <c r="B940" s="40"/>
      <c r="D940" s="40"/>
    </row>
    <row r="941" ht="15.75" customHeight="1">
      <c r="A941" s="40"/>
      <c r="B941" s="40"/>
      <c r="D941" s="40"/>
    </row>
    <row r="942" ht="15.75" customHeight="1">
      <c r="A942" s="40"/>
      <c r="B942" s="40"/>
      <c r="D942" s="40"/>
    </row>
    <row r="943" ht="15.75" customHeight="1">
      <c r="A943" s="40"/>
      <c r="B943" s="40"/>
      <c r="D943" s="40"/>
    </row>
    <row r="944" ht="15.75" customHeight="1">
      <c r="A944" s="40"/>
      <c r="B944" s="40"/>
      <c r="D944" s="40"/>
    </row>
    <row r="945" ht="15.75" customHeight="1">
      <c r="A945" s="40"/>
      <c r="B945" s="40"/>
      <c r="D945" s="40"/>
    </row>
    <row r="946" ht="15.75" customHeight="1">
      <c r="A946" s="40"/>
      <c r="B946" s="40"/>
      <c r="D946" s="40"/>
    </row>
    <row r="947" ht="15.75" customHeight="1">
      <c r="A947" s="40"/>
      <c r="B947" s="40"/>
      <c r="D947" s="40"/>
    </row>
    <row r="948" ht="15.75" customHeight="1">
      <c r="A948" s="40"/>
      <c r="B948" s="40"/>
      <c r="D948" s="40"/>
    </row>
    <row r="949" ht="15.75" customHeight="1">
      <c r="A949" s="40"/>
      <c r="B949" s="40"/>
      <c r="D949" s="40"/>
    </row>
    <row r="950" ht="15.75" customHeight="1">
      <c r="A950" s="40"/>
      <c r="B950" s="40"/>
      <c r="D950" s="40"/>
    </row>
    <row r="951" ht="15.75" customHeight="1">
      <c r="A951" s="40"/>
      <c r="B951" s="40"/>
      <c r="D951" s="40"/>
    </row>
    <row r="952" ht="15.75" customHeight="1">
      <c r="A952" s="40"/>
      <c r="B952" s="40"/>
      <c r="D952" s="40"/>
    </row>
    <row r="953" ht="15.75" customHeight="1">
      <c r="A953" s="40"/>
      <c r="B953" s="40"/>
      <c r="D953" s="40"/>
    </row>
    <row r="954" ht="15.75" customHeight="1">
      <c r="A954" s="40"/>
      <c r="B954" s="40"/>
      <c r="D954" s="40"/>
    </row>
    <row r="955" ht="15.75" customHeight="1">
      <c r="A955" s="40"/>
      <c r="B955" s="40"/>
      <c r="D955" s="40"/>
    </row>
    <row r="956" ht="15.75" customHeight="1">
      <c r="A956" s="40"/>
      <c r="B956" s="40"/>
      <c r="D956" s="40"/>
    </row>
    <row r="957" ht="15.75" customHeight="1">
      <c r="A957" s="40"/>
      <c r="B957" s="40"/>
      <c r="D957" s="40"/>
    </row>
    <row r="958" ht="15.75" customHeight="1">
      <c r="A958" s="40"/>
      <c r="B958" s="40"/>
      <c r="D958" s="40"/>
    </row>
    <row r="959" ht="15.75" customHeight="1">
      <c r="A959" s="40"/>
      <c r="B959" s="40"/>
      <c r="D959" s="40"/>
    </row>
    <row r="960" ht="15.75" customHeight="1">
      <c r="A960" s="40"/>
      <c r="B960" s="40"/>
      <c r="D960" s="40"/>
    </row>
    <row r="961" ht="15.75" customHeight="1">
      <c r="A961" s="40"/>
      <c r="B961" s="40"/>
      <c r="D961" s="40"/>
    </row>
    <row r="962" ht="15.75" customHeight="1">
      <c r="A962" s="40"/>
      <c r="B962" s="40"/>
      <c r="D962" s="40"/>
    </row>
    <row r="963" ht="15.75" customHeight="1">
      <c r="A963" s="40"/>
      <c r="B963" s="40"/>
      <c r="D963" s="40"/>
    </row>
    <row r="964" ht="15.75" customHeight="1">
      <c r="A964" s="40"/>
      <c r="B964" s="40"/>
      <c r="D964" s="40"/>
    </row>
    <row r="965" ht="15.75" customHeight="1">
      <c r="A965" s="40"/>
      <c r="B965" s="40"/>
      <c r="D965" s="40"/>
    </row>
    <row r="966" ht="15.75" customHeight="1">
      <c r="A966" s="40"/>
      <c r="B966" s="40"/>
      <c r="D966" s="40"/>
    </row>
    <row r="967" ht="15.75" customHeight="1">
      <c r="A967" s="40"/>
      <c r="B967" s="40"/>
      <c r="D967" s="40"/>
    </row>
    <row r="968" ht="15.75" customHeight="1">
      <c r="A968" s="40"/>
      <c r="B968" s="40"/>
      <c r="D968" s="40"/>
    </row>
    <row r="969" ht="15.75" customHeight="1">
      <c r="A969" s="40"/>
      <c r="B969" s="40"/>
      <c r="D969" s="40"/>
    </row>
    <row r="970" ht="15.75" customHeight="1">
      <c r="A970" s="40"/>
      <c r="B970" s="40"/>
      <c r="D970" s="40"/>
    </row>
    <row r="971" ht="15.75" customHeight="1">
      <c r="A971" s="40"/>
      <c r="B971" s="40"/>
      <c r="D971" s="40"/>
    </row>
    <row r="972" ht="15.75" customHeight="1">
      <c r="A972" s="40"/>
      <c r="B972" s="40"/>
      <c r="D972" s="40"/>
    </row>
    <row r="973" ht="15.75" customHeight="1">
      <c r="A973" s="40"/>
      <c r="B973" s="40"/>
      <c r="D973" s="40"/>
    </row>
    <row r="974" ht="15.75" customHeight="1">
      <c r="A974" s="40"/>
      <c r="B974" s="40"/>
      <c r="D974" s="40"/>
    </row>
    <row r="975" ht="15.75" customHeight="1">
      <c r="A975" s="40"/>
      <c r="B975" s="40"/>
      <c r="D975" s="40"/>
    </row>
    <row r="976" ht="15.75" customHeight="1">
      <c r="A976" s="40"/>
      <c r="B976" s="40"/>
      <c r="D976" s="40"/>
    </row>
    <row r="977" ht="15.75" customHeight="1">
      <c r="A977" s="40"/>
      <c r="B977" s="40"/>
      <c r="D977" s="40"/>
    </row>
    <row r="978" ht="15.75" customHeight="1">
      <c r="A978" s="40"/>
      <c r="B978" s="40"/>
      <c r="D978" s="40"/>
    </row>
    <row r="979" ht="15.75" customHeight="1">
      <c r="A979" s="40"/>
      <c r="B979" s="40"/>
      <c r="D979" s="40"/>
    </row>
    <row r="980" ht="15.75" customHeight="1">
      <c r="A980" s="40"/>
      <c r="B980" s="40"/>
      <c r="D980" s="40"/>
    </row>
    <row r="981" ht="15.75" customHeight="1">
      <c r="A981" s="40"/>
      <c r="B981" s="40"/>
      <c r="D981" s="40"/>
    </row>
    <row r="982" ht="15.75" customHeight="1">
      <c r="A982" s="40"/>
      <c r="B982" s="40"/>
      <c r="D982" s="40"/>
    </row>
    <row r="983" ht="15.75" customHeight="1">
      <c r="A983" s="40"/>
      <c r="B983" s="40"/>
      <c r="D983" s="40"/>
    </row>
    <row r="984" ht="15.75" customHeight="1">
      <c r="A984" s="40"/>
      <c r="B984" s="40"/>
      <c r="D984" s="40"/>
    </row>
    <row r="985" ht="15.75" customHeight="1">
      <c r="A985" s="40"/>
      <c r="B985" s="40"/>
      <c r="D985" s="40"/>
    </row>
    <row r="986" ht="15.75" customHeight="1">
      <c r="A986" s="40"/>
      <c r="B986" s="40"/>
      <c r="D986" s="40"/>
    </row>
    <row r="987" ht="15.75" customHeight="1">
      <c r="A987" s="40"/>
      <c r="B987" s="40"/>
      <c r="D987" s="40"/>
    </row>
    <row r="988" ht="15.75" customHeight="1">
      <c r="A988" s="40"/>
      <c r="B988" s="40"/>
      <c r="D988" s="40"/>
    </row>
    <row r="989" ht="15.75" customHeight="1">
      <c r="A989" s="40"/>
      <c r="B989" s="40"/>
      <c r="D989" s="40"/>
    </row>
    <row r="990" ht="15.75" customHeight="1">
      <c r="A990" s="40"/>
      <c r="B990" s="40"/>
      <c r="D990" s="40"/>
    </row>
    <row r="991" ht="15.75" customHeight="1">
      <c r="A991" s="40"/>
      <c r="B991" s="40"/>
      <c r="D991" s="40"/>
    </row>
    <row r="992" ht="15.75" customHeight="1">
      <c r="A992" s="40"/>
      <c r="B992" s="40"/>
      <c r="D992" s="40"/>
    </row>
    <row r="993" ht="15.75" customHeight="1">
      <c r="A993" s="40"/>
      <c r="B993" s="40"/>
      <c r="D993" s="40"/>
    </row>
    <row r="994" ht="15.75" customHeight="1">
      <c r="A994" s="40"/>
      <c r="B994" s="40"/>
      <c r="D994" s="40"/>
    </row>
    <row r="995" ht="15.75" customHeight="1">
      <c r="A995" s="40"/>
      <c r="B995" s="40"/>
      <c r="D995" s="40"/>
    </row>
    <row r="996" ht="15.75" customHeight="1">
      <c r="A996" s="40"/>
      <c r="B996" s="40"/>
      <c r="D996" s="40"/>
    </row>
    <row r="997" ht="15.75" customHeight="1">
      <c r="A997" s="40"/>
      <c r="B997" s="40"/>
      <c r="D997" s="40"/>
    </row>
    <row r="998" ht="15.75" customHeight="1">
      <c r="A998" s="40"/>
      <c r="B998" s="40"/>
      <c r="D998" s="40"/>
    </row>
    <row r="999" ht="15.75" customHeight="1">
      <c r="A999" s="40"/>
      <c r="B999" s="40"/>
      <c r="D999" s="40"/>
    </row>
  </sheetData>
  <mergeCells count="11">
    <mergeCell ref="B6:B7"/>
    <mergeCell ref="C6:C7"/>
    <mergeCell ref="D6:D7"/>
    <mergeCell ref="E6:E7"/>
    <mergeCell ref="A1:E1"/>
    <mergeCell ref="A2:E2"/>
    <mergeCell ref="A3:F3"/>
    <mergeCell ref="A4:B5"/>
    <mergeCell ref="C4:E4"/>
    <mergeCell ref="C5:E5"/>
    <mergeCell ref="A6:A7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7.0"/>
    <col customWidth="1" min="3" max="3" width="33.63"/>
    <col customWidth="1" min="4" max="4" width="23.88"/>
    <col customWidth="1" min="5" max="5" width="14.38"/>
    <col customWidth="1" min="6" max="6" width="20.38"/>
    <col customWidth="1" min="7" max="26" width="7.88"/>
  </cols>
  <sheetData>
    <row r="1">
      <c r="A1" s="1" t="s">
        <v>175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176</v>
      </c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25"/>
      <c r="B3" s="26"/>
      <c r="C3" s="26"/>
      <c r="D3" s="26"/>
      <c r="E3" s="26"/>
      <c r="F3" s="2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6.25" customHeight="1">
      <c r="A4" s="6" t="s">
        <v>2</v>
      </c>
      <c r="B4" s="7"/>
      <c r="C4" s="8" t="s">
        <v>177</v>
      </c>
      <c r="D4" s="9"/>
      <c r="E4" s="10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0.25" customHeight="1">
      <c r="A5" s="11"/>
      <c r="B5" s="12"/>
      <c r="C5" s="8" t="s">
        <v>178</v>
      </c>
      <c r="D5" s="9"/>
      <c r="E5" s="10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13" t="s">
        <v>5</v>
      </c>
      <c r="B6" s="41" t="s">
        <v>6</v>
      </c>
      <c r="C6" s="42" t="s">
        <v>7</v>
      </c>
      <c r="D6" s="42" t="s">
        <v>8</v>
      </c>
      <c r="E6" s="13" t="s">
        <v>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5"/>
      <c r="B7" s="15"/>
      <c r="C7" s="15"/>
      <c r="D7" s="15"/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6">
        <v>1.0</v>
      </c>
      <c r="B8" s="16">
        <v>1.807511091E9</v>
      </c>
      <c r="C8" s="17" t="s">
        <v>179</v>
      </c>
      <c r="D8" s="16" t="s">
        <v>14</v>
      </c>
      <c r="E8" s="18" t="s">
        <v>180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6">
        <v>2.0</v>
      </c>
      <c r="B9" s="16">
        <v>2.007341048E9</v>
      </c>
      <c r="C9" s="17" t="s">
        <v>181</v>
      </c>
      <c r="D9" s="16" t="s">
        <v>11</v>
      </c>
      <c r="E9" s="18" t="s">
        <v>182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6">
        <v>3.0</v>
      </c>
      <c r="B10" s="16">
        <v>2.007341059E9</v>
      </c>
      <c r="C10" s="17" t="str">
        <f>PROPER("kurniaty nugi nuen")</f>
        <v>Kurniaty Nugi Nuen</v>
      </c>
      <c r="D10" s="16" t="s">
        <v>11</v>
      </c>
      <c r="E10" s="18" t="s">
        <v>183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6">
        <v>4.0</v>
      </c>
      <c r="B11" s="16">
        <v>2.007511099E9</v>
      </c>
      <c r="C11" s="17" t="s">
        <v>184</v>
      </c>
      <c r="D11" s="16" t="s">
        <v>14</v>
      </c>
      <c r="E11" s="18" t="s">
        <v>185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6">
        <v>5.0</v>
      </c>
      <c r="B12" s="16">
        <v>2.007511249E9</v>
      </c>
      <c r="C12" s="17" t="s">
        <v>186</v>
      </c>
      <c r="D12" s="16" t="s">
        <v>14</v>
      </c>
      <c r="E12" s="18" t="s">
        <v>187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6">
        <v>6.0</v>
      </c>
      <c r="B13" s="16">
        <v>2.007531234E9</v>
      </c>
      <c r="C13" s="17" t="s">
        <v>188</v>
      </c>
      <c r="D13" s="16" t="s">
        <v>22</v>
      </c>
      <c r="E13" s="18" t="s">
        <v>189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6">
        <v>7.0</v>
      </c>
      <c r="B14" s="16">
        <v>2.107511005E9</v>
      </c>
      <c r="C14" s="17" t="s">
        <v>190</v>
      </c>
      <c r="D14" s="16" t="s">
        <v>14</v>
      </c>
      <c r="E14" s="18" t="s">
        <v>191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6">
        <v>8.0</v>
      </c>
      <c r="B15" s="16">
        <v>2.107511014E9</v>
      </c>
      <c r="C15" s="17" t="s">
        <v>192</v>
      </c>
      <c r="D15" s="16" t="s">
        <v>14</v>
      </c>
      <c r="E15" s="18" t="s">
        <v>193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6">
        <v>9.0</v>
      </c>
      <c r="B16" s="16">
        <v>2.10751105E9</v>
      </c>
      <c r="C16" s="17" t="s">
        <v>194</v>
      </c>
      <c r="D16" s="16" t="s">
        <v>14</v>
      </c>
      <c r="E16" s="18" t="s">
        <v>195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6">
        <v>10.0</v>
      </c>
      <c r="B17" s="16">
        <v>2.107511054E9</v>
      </c>
      <c r="C17" s="17" t="s">
        <v>196</v>
      </c>
      <c r="D17" s="16" t="s">
        <v>14</v>
      </c>
      <c r="E17" s="18" t="s">
        <v>197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6">
        <v>11.0</v>
      </c>
      <c r="B18" s="16">
        <v>2.107511095E9</v>
      </c>
      <c r="C18" s="17" t="s">
        <v>198</v>
      </c>
      <c r="D18" s="16" t="s">
        <v>14</v>
      </c>
      <c r="E18" s="18" t="s">
        <v>199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6">
        <v>12.0</v>
      </c>
      <c r="B19" s="16">
        <v>2.107511097E9</v>
      </c>
      <c r="C19" s="17" t="s">
        <v>200</v>
      </c>
      <c r="D19" s="16" t="s">
        <v>14</v>
      </c>
      <c r="E19" s="18" t="s">
        <v>201</v>
      </c>
      <c r="F19" s="3"/>
    </row>
    <row r="20">
      <c r="A20" s="16">
        <v>13.0</v>
      </c>
      <c r="B20" s="16">
        <v>2.107511117E9</v>
      </c>
      <c r="C20" s="17" t="s">
        <v>202</v>
      </c>
      <c r="D20" s="16" t="s">
        <v>14</v>
      </c>
      <c r="E20" s="18" t="s">
        <v>203</v>
      </c>
      <c r="F20" s="3"/>
    </row>
    <row r="21" ht="15.75" customHeight="1">
      <c r="A21" s="16">
        <v>14.0</v>
      </c>
      <c r="B21" s="16">
        <v>2.107511128E9</v>
      </c>
      <c r="C21" s="17" t="str">
        <f>PROPER("PUTU PUTRI MAYRA DEWI")</f>
        <v>Putu Putri Mayra Dewi</v>
      </c>
      <c r="D21" s="16" t="s">
        <v>14</v>
      </c>
      <c r="E21" s="18" t="s">
        <v>204</v>
      </c>
      <c r="F21" s="3"/>
    </row>
    <row r="22" ht="15.75" customHeight="1">
      <c r="A22" s="16">
        <v>15.0</v>
      </c>
      <c r="B22" s="16">
        <v>2.107511136E9</v>
      </c>
      <c r="C22" s="17" t="s">
        <v>205</v>
      </c>
      <c r="D22" s="16" t="s">
        <v>14</v>
      </c>
      <c r="E22" s="18" t="s">
        <v>206</v>
      </c>
      <c r="F22" s="3"/>
    </row>
    <row r="23" ht="15.75" customHeight="1">
      <c r="A23" s="16">
        <v>16.0</v>
      </c>
      <c r="B23" s="16">
        <v>2.107511175E9</v>
      </c>
      <c r="C23" s="17" t="s">
        <v>207</v>
      </c>
      <c r="D23" s="16" t="s">
        <v>14</v>
      </c>
      <c r="E23" s="18" t="s">
        <v>208</v>
      </c>
      <c r="F23" s="3"/>
    </row>
    <row r="24" ht="15.75" customHeight="1">
      <c r="A24" s="16">
        <v>17.0</v>
      </c>
      <c r="B24" s="16">
        <v>2.107511179E9</v>
      </c>
      <c r="C24" s="17" t="s">
        <v>209</v>
      </c>
      <c r="D24" s="16" t="s">
        <v>14</v>
      </c>
      <c r="E24" s="18" t="s">
        <v>210</v>
      </c>
      <c r="F24" s="3"/>
    </row>
    <row r="25" ht="15.75" customHeight="1">
      <c r="A25" s="16">
        <v>18.0</v>
      </c>
      <c r="B25" s="16">
        <v>2.107521006E9</v>
      </c>
      <c r="C25" s="17" t="s">
        <v>211</v>
      </c>
      <c r="D25" s="16" t="s">
        <v>20</v>
      </c>
      <c r="E25" s="18" t="s">
        <v>212</v>
      </c>
      <c r="F25" s="3"/>
    </row>
    <row r="26" ht="15.75" customHeight="1">
      <c r="A26" s="16">
        <v>19.0</v>
      </c>
      <c r="B26" s="16">
        <v>2.107521013E9</v>
      </c>
      <c r="C26" s="17" t="s">
        <v>213</v>
      </c>
      <c r="D26" s="16" t="s">
        <v>20</v>
      </c>
      <c r="E26" s="18" t="s">
        <v>214</v>
      </c>
    </row>
    <row r="27" ht="15.75" customHeight="1">
      <c r="A27" s="16">
        <v>20.0</v>
      </c>
      <c r="B27" s="16">
        <v>2.107521024E9</v>
      </c>
      <c r="C27" s="17" t="s">
        <v>215</v>
      </c>
      <c r="D27" s="16" t="s">
        <v>20</v>
      </c>
      <c r="E27" s="18" t="s">
        <v>216</v>
      </c>
      <c r="F27" s="3"/>
    </row>
    <row r="28" ht="15.75" customHeight="1">
      <c r="A28" s="16">
        <v>21.0</v>
      </c>
      <c r="B28" s="16">
        <v>2.107521068E9</v>
      </c>
      <c r="C28" s="17" t="s">
        <v>217</v>
      </c>
      <c r="D28" s="16" t="s">
        <v>20</v>
      </c>
      <c r="E28" s="18" t="s">
        <v>218</v>
      </c>
    </row>
    <row r="29" ht="15.75" customHeight="1">
      <c r="A29" s="16">
        <v>22.0</v>
      </c>
      <c r="B29" s="16">
        <v>2.107521073E9</v>
      </c>
      <c r="C29" s="17" t="s">
        <v>219</v>
      </c>
      <c r="D29" s="16" t="s">
        <v>20</v>
      </c>
      <c r="E29" s="18" t="s">
        <v>220</v>
      </c>
      <c r="F29" s="3"/>
    </row>
    <row r="30" ht="15.75" customHeight="1">
      <c r="A30" s="16">
        <v>23.0</v>
      </c>
      <c r="B30" s="16">
        <v>2.107521074E9</v>
      </c>
      <c r="C30" s="17" t="str">
        <f>PROPER("NI KOMANG RENI INDRAYANTI")</f>
        <v>Ni Komang Reni Indrayanti</v>
      </c>
      <c r="D30" s="16" t="s">
        <v>20</v>
      </c>
      <c r="E30" s="18" t="s">
        <v>221</v>
      </c>
      <c r="F30" s="39"/>
    </row>
    <row r="31" ht="15.75" customHeight="1">
      <c r="A31" s="16">
        <v>24.0</v>
      </c>
      <c r="B31" s="16">
        <v>2.107521079E9</v>
      </c>
      <c r="C31" s="17" t="str">
        <f>PROPER("NI KADEK INDAH CAHYANI")</f>
        <v>Ni Kadek Indah Cahyani</v>
      </c>
      <c r="D31" s="16" t="s">
        <v>20</v>
      </c>
      <c r="E31" s="18" t="s">
        <v>222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ht="15.75" customHeight="1">
      <c r="A32" s="16">
        <v>25.0</v>
      </c>
      <c r="B32" s="16">
        <v>2.107521087E9</v>
      </c>
      <c r="C32" s="17" t="s">
        <v>223</v>
      </c>
      <c r="D32" s="16" t="s">
        <v>20</v>
      </c>
      <c r="E32" s="18" t="s">
        <v>224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5.75" customHeight="1">
      <c r="A33" s="16">
        <v>26.0</v>
      </c>
      <c r="B33" s="16">
        <v>2.107521167E9</v>
      </c>
      <c r="C33" s="17" t="s">
        <v>225</v>
      </c>
      <c r="D33" s="16" t="s">
        <v>20</v>
      </c>
      <c r="E33" s="18" t="s">
        <v>226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ht="15.75" customHeight="1">
      <c r="A34" s="16">
        <v>27.0</v>
      </c>
      <c r="B34" s="16">
        <v>2.107521177E9</v>
      </c>
      <c r="C34" s="17" t="s">
        <v>227</v>
      </c>
      <c r="D34" s="16" t="s">
        <v>20</v>
      </c>
      <c r="E34" s="18" t="s">
        <v>228</v>
      </c>
      <c r="F34" s="3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5.75" customHeight="1">
      <c r="A35" s="16">
        <v>28.0</v>
      </c>
      <c r="B35" s="16">
        <v>2.107521181E9</v>
      </c>
      <c r="C35" s="17" t="s">
        <v>229</v>
      </c>
      <c r="D35" s="16" t="s">
        <v>20</v>
      </c>
      <c r="E35" s="18" t="s">
        <v>230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15.75" customHeight="1">
      <c r="A36" s="16">
        <v>29.0</v>
      </c>
      <c r="B36" s="16">
        <v>2.107531012E9</v>
      </c>
      <c r="C36" s="17" t="s">
        <v>231</v>
      </c>
      <c r="D36" s="16" t="s">
        <v>22</v>
      </c>
      <c r="E36" s="18" t="s">
        <v>232</v>
      </c>
      <c r="F36" s="3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5.75" customHeight="1">
      <c r="A37" s="16">
        <v>30.0</v>
      </c>
      <c r="B37" s="16">
        <v>2.107531019E9</v>
      </c>
      <c r="C37" s="17" t="s">
        <v>233</v>
      </c>
      <c r="D37" s="16" t="s">
        <v>22</v>
      </c>
      <c r="E37" s="18" t="s">
        <v>234</v>
      </c>
      <c r="F37" s="3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15.75" customHeight="1">
      <c r="A38" s="16">
        <v>31.0</v>
      </c>
      <c r="B38" s="16">
        <v>2.107531046E9</v>
      </c>
      <c r="C38" s="17" t="s">
        <v>235</v>
      </c>
      <c r="D38" s="16" t="s">
        <v>22</v>
      </c>
      <c r="E38" s="18" t="s">
        <v>236</v>
      </c>
      <c r="F38" s="3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5.75" customHeight="1">
      <c r="A39" s="16">
        <v>32.0</v>
      </c>
      <c r="B39" s="16">
        <v>2.107531049E9</v>
      </c>
      <c r="C39" s="17" t="str">
        <f>PROPER("NI MADE WIDIANI")</f>
        <v>Ni Made Widiani</v>
      </c>
      <c r="D39" s="16" t="s">
        <v>22</v>
      </c>
      <c r="E39" s="18" t="s">
        <v>237</v>
      </c>
      <c r="F39" s="3"/>
    </row>
    <row r="40" ht="15.75" customHeight="1">
      <c r="A40" s="16">
        <v>33.0</v>
      </c>
      <c r="B40" s="16">
        <v>2.10753105E9</v>
      </c>
      <c r="C40" s="17" t="s">
        <v>238</v>
      </c>
      <c r="D40" s="16" t="s">
        <v>22</v>
      </c>
      <c r="E40" s="18" t="s">
        <v>239</v>
      </c>
      <c r="F40" s="3"/>
    </row>
    <row r="41" ht="15.75" customHeight="1">
      <c r="A41" s="16">
        <v>34.0</v>
      </c>
      <c r="B41" s="16">
        <v>2.107531055E9</v>
      </c>
      <c r="C41" s="17" t="s">
        <v>240</v>
      </c>
      <c r="D41" s="16" t="s">
        <v>22</v>
      </c>
      <c r="E41" s="18" t="s">
        <v>241</v>
      </c>
      <c r="F41" s="3"/>
    </row>
    <row r="42" ht="15.75" customHeight="1">
      <c r="A42" s="16">
        <v>35.0</v>
      </c>
      <c r="B42" s="16">
        <v>2.107531056E9</v>
      </c>
      <c r="C42" s="17" t="s">
        <v>242</v>
      </c>
      <c r="D42" s="16" t="s">
        <v>22</v>
      </c>
      <c r="E42" s="18" t="s">
        <v>243</v>
      </c>
      <c r="F42" s="3"/>
    </row>
    <row r="43" ht="15.75" customHeight="1">
      <c r="A43" s="16">
        <v>36.0</v>
      </c>
      <c r="B43" s="16">
        <v>2.107531091E9</v>
      </c>
      <c r="C43" s="17" t="s">
        <v>244</v>
      </c>
      <c r="D43" s="16" t="s">
        <v>22</v>
      </c>
      <c r="E43" s="18" t="s">
        <v>245</v>
      </c>
    </row>
    <row r="44" ht="15.75" customHeight="1">
      <c r="A44" s="16">
        <v>37.0</v>
      </c>
      <c r="B44" s="16">
        <v>2.107531096E9</v>
      </c>
      <c r="C44" s="17" t="s">
        <v>246</v>
      </c>
      <c r="D44" s="16" t="s">
        <v>22</v>
      </c>
      <c r="E44" s="18" t="s">
        <v>247</v>
      </c>
    </row>
    <row r="45" ht="15.75" customHeight="1">
      <c r="A45" s="16">
        <v>38.0</v>
      </c>
      <c r="B45" s="16">
        <v>2.107531098E9</v>
      </c>
      <c r="C45" s="17" t="s">
        <v>248</v>
      </c>
      <c r="D45" s="16" t="s">
        <v>22</v>
      </c>
      <c r="E45" s="18" t="s">
        <v>249</v>
      </c>
    </row>
    <row r="46" ht="15.75" customHeight="1">
      <c r="A46" s="16">
        <v>39.0</v>
      </c>
      <c r="B46" s="16">
        <v>2.107531119E9</v>
      </c>
      <c r="C46" s="17" t="s">
        <v>250</v>
      </c>
      <c r="D46" s="16" t="s">
        <v>22</v>
      </c>
      <c r="E46" s="18" t="s">
        <v>251</v>
      </c>
    </row>
    <row r="47" ht="15.75" customHeight="1">
      <c r="A47" s="16">
        <v>40.0</v>
      </c>
      <c r="B47" s="16">
        <v>2.107531133E9</v>
      </c>
      <c r="C47" s="17" t="str">
        <f>PROPER("NI KOMANG PUSPARINI")</f>
        <v>Ni Komang Pusparini</v>
      </c>
      <c r="D47" s="16" t="s">
        <v>22</v>
      </c>
      <c r="E47" s="18" t="s">
        <v>252</v>
      </c>
    </row>
    <row r="48" ht="15.75" customHeight="1">
      <c r="A48" s="16">
        <v>41.0</v>
      </c>
      <c r="B48" s="16">
        <v>2.10753116E9</v>
      </c>
      <c r="C48" s="17" t="s">
        <v>253</v>
      </c>
      <c r="D48" s="16" t="s">
        <v>22</v>
      </c>
      <c r="E48" s="18" t="s">
        <v>254</v>
      </c>
    </row>
    <row r="49" ht="15.75" customHeight="1">
      <c r="A49" s="30">
        <v>42.0</v>
      </c>
      <c r="B49" s="16">
        <v>2.107531191E9</v>
      </c>
      <c r="C49" s="17" t="s">
        <v>255</v>
      </c>
      <c r="D49" s="16" t="s">
        <v>22</v>
      </c>
      <c r="E49" s="18" t="s">
        <v>256</v>
      </c>
    </row>
    <row r="50" ht="15.75" customHeight="1">
      <c r="A50" s="24"/>
      <c r="B50" s="24"/>
    </row>
    <row r="51" ht="15.75" customHeight="1">
      <c r="A51" s="24"/>
      <c r="B51" s="24"/>
    </row>
    <row r="52" ht="15.75" customHeight="1">
      <c r="A52" s="24"/>
      <c r="B52" s="24"/>
    </row>
    <row r="53" ht="15.75" customHeight="1">
      <c r="A53" s="24"/>
      <c r="B53" s="24"/>
    </row>
    <row r="54" ht="15.75" customHeight="1">
      <c r="A54" s="24"/>
      <c r="B54" s="24"/>
    </row>
    <row r="55" ht="15.75" customHeight="1">
      <c r="A55" s="24"/>
      <c r="B55" s="24"/>
    </row>
    <row r="56" ht="15.75" customHeight="1">
      <c r="A56" s="24"/>
      <c r="B56" s="24"/>
    </row>
    <row r="57" ht="15.75" customHeight="1">
      <c r="A57" s="24"/>
      <c r="B57" s="24"/>
    </row>
    <row r="58" ht="15.75" customHeight="1">
      <c r="A58" s="24"/>
      <c r="B58" s="24"/>
    </row>
    <row r="59" ht="15.75" customHeight="1">
      <c r="A59" s="24"/>
      <c r="B59" s="24"/>
    </row>
    <row r="60" ht="15.75" customHeight="1">
      <c r="A60" s="24"/>
      <c r="B60" s="24"/>
    </row>
    <row r="61" ht="15.75" customHeight="1">
      <c r="A61" s="24"/>
      <c r="B61" s="24"/>
    </row>
    <row r="62" ht="15.75" customHeight="1">
      <c r="A62" s="24"/>
      <c r="B62" s="24"/>
    </row>
    <row r="63" ht="15.75" customHeight="1">
      <c r="A63" s="24"/>
      <c r="B63" s="24"/>
    </row>
    <row r="64" ht="15.75" customHeight="1">
      <c r="A64" s="24"/>
      <c r="B64" s="24"/>
    </row>
    <row r="65" ht="15.75" customHeight="1">
      <c r="A65" s="24"/>
      <c r="B65" s="24"/>
    </row>
    <row r="66" ht="15.75" customHeight="1">
      <c r="A66" s="24"/>
      <c r="B66" s="24"/>
    </row>
    <row r="67" ht="15.75" customHeight="1">
      <c r="A67" s="24"/>
      <c r="B67" s="24"/>
    </row>
    <row r="68" ht="15.75" customHeight="1">
      <c r="A68" s="24"/>
      <c r="B68" s="24"/>
    </row>
    <row r="69" ht="15.75" customHeight="1">
      <c r="A69" s="24"/>
      <c r="B69" s="24"/>
    </row>
    <row r="70" ht="15.75" customHeight="1">
      <c r="A70" s="24"/>
      <c r="B70" s="24"/>
    </row>
    <row r="71" ht="15.75" customHeight="1">
      <c r="A71" s="24"/>
      <c r="B71" s="24"/>
    </row>
    <row r="72" ht="15.75" customHeight="1">
      <c r="A72" s="24"/>
      <c r="B72" s="24"/>
    </row>
    <row r="73" ht="15.75" customHeight="1">
      <c r="A73" s="24"/>
      <c r="B73" s="24"/>
    </row>
    <row r="74" ht="15.75" customHeight="1">
      <c r="A74" s="24"/>
      <c r="B74" s="24"/>
    </row>
    <row r="75" ht="15.75" customHeight="1">
      <c r="A75" s="24"/>
      <c r="B75" s="24"/>
    </row>
    <row r="76" ht="15.75" customHeight="1">
      <c r="A76" s="24"/>
      <c r="B76" s="24"/>
    </row>
    <row r="77" ht="15.75" customHeight="1">
      <c r="A77" s="24"/>
      <c r="B77" s="24"/>
    </row>
    <row r="78" ht="15.75" customHeight="1">
      <c r="A78" s="24"/>
      <c r="B78" s="24"/>
    </row>
    <row r="79" ht="15.75" customHeight="1">
      <c r="A79" s="24"/>
      <c r="B79" s="24"/>
    </row>
    <row r="80" ht="15.75" customHeight="1">
      <c r="A80" s="24"/>
      <c r="B80" s="24"/>
    </row>
    <row r="81" ht="15.75" customHeight="1">
      <c r="A81" s="24"/>
      <c r="B81" s="24"/>
    </row>
    <row r="82" ht="15.75" customHeight="1">
      <c r="A82" s="24"/>
      <c r="B82" s="24"/>
    </row>
    <row r="83" ht="15.75" customHeight="1">
      <c r="A83" s="24"/>
      <c r="B83" s="24"/>
    </row>
    <row r="84" ht="15.75" customHeight="1">
      <c r="A84" s="24"/>
      <c r="B84" s="24"/>
    </row>
    <row r="85" ht="15.75" customHeight="1">
      <c r="A85" s="24"/>
      <c r="B85" s="24"/>
    </row>
    <row r="86" ht="15.75" customHeight="1">
      <c r="A86" s="24"/>
      <c r="B86" s="24"/>
    </row>
    <row r="87" ht="15.75" customHeight="1">
      <c r="A87" s="24"/>
      <c r="B87" s="24"/>
    </row>
    <row r="88" ht="15.75" customHeight="1">
      <c r="A88" s="24"/>
      <c r="B88" s="24"/>
    </row>
    <row r="89" ht="15.75" customHeight="1">
      <c r="A89" s="24"/>
      <c r="B89" s="24"/>
    </row>
    <row r="90" ht="15.75" customHeight="1">
      <c r="A90" s="24"/>
      <c r="B90" s="24"/>
    </row>
    <row r="91" ht="15.75" customHeight="1">
      <c r="A91" s="24"/>
      <c r="B91" s="24"/>
    </row>
    <row r="92" ht="15.75" customHeight="1">
      <c r="A92" s="24"/>
      <c r="B92" s="24"/>
    </row>
    <row r="93" ht="15.75" customHeight="1">
      <c r="A93" s="24"/>
      <c r="B93" s="24"/>
    </row>
    <row r="94" ht="15.75" customHeight="1">
      <c r="A94" s="24"/>
      <c r="B94" s="24"/>
    </row>
    <row r="95" ht="15.75" customHeight="1">
      <c r="A95" s="24"/>
      <c r="B95" s="24"/>
    </row>
    <row r="96" ht="15.75" customHeight="1">
      <c r="A96" s="24"/>
      <c r="B96" s="24"/>
    </row>
    <row r="97" ht="15.75" customHeight="1">
      <c r="A97" s="24"/>
      <c r="B97" s="24"/>
    </row>
    <row r="98" ht="15.75" customHeight="1">
      <c r="A98" s="24"/>
      <c r="B98" s="24"/>
    </row>
    <row r="99" ht="15.75" customHeight="1">
      <c r="A99" s="24"/>
      <c r="B99" s="24"/>
    </row>
    <row r="100" ht="15.75" customHeight="1">
      <c r="A100" s="24"/>
      <c r="B100" s="24"/>
    </row>
    <row r="101" ht="15.75" customHeight="1">
      <c r="A101" s="24"/>
      <c r="B101" s="24"/>
    </row>
    <row r="102" ht="15.75" customHeight="1">
      <c r="A102" s="24"/>
      <c r="B102" s="24"/>
    </row>
    <row r="103" ht="15.75" customHeight="1">
      <c r="A103" s="24"/>
      <c r="B103" s="24"/>
    </row>
    <row r="104" ht="15.75" customHeight="1">
      <c r="A104" s="24"/>
      <c r="B104" s="24"/>
    </row>
    <row r="105" ht="15.75" customHeight="1">
      <c r="A105" s="24"/>
      <c r="B105" s="24"/>
    </row>
    <row r="106" ht="15.75" customHeight="1">
      <c r="A106" s="24"/>
      <c r="B106" s="24"/>
    </row>
    <row r="107" ht="15.75" customHeight="1">
      <c r="A107" s="24"/>
      <c r="B107" s="24"/>
    </row>
    <row r="108" ht="15.75" customHeight="1">
      <c r="A108" s="24"/>
      <c r="B108" s="24"/>
    </row>
    <row r="109" ht="15.75" customHeight="1">
      <c r="A109" s="24"/>
      <c r="B109" s="24"/>
    </row>
    <row r="110" ht="15.75" customHeight="1">
      <c r="A110" s="24"/>
      <c r="B110" s="24"/>
    </row>
    <row r="111" ht="15.75" customHeight="1">
      <c r="A111" s="24"/>
      <c r="B111" s="24"/>
    </row>
    <row r="112" ht="15.75" customHeight="1">
      <c r="A112" s="24"/>
      <c r="B112" s="24"/>
    </row>
    <row r="113" ht="15.75" customHeight="1">
      <c r="A113" s="24"/>
      <c r="B113" s="24"/>
    </row>
    <row r="114" ht="15.75" customHeight="1">
      <c r="A114" s="24"/>
      <c r="B114" s="24"/>
    </row>
    <row r="115" ht="15.75" customHeight="1">
      <c r="A115" s="24"/>
      <c r="B115" s="24"/>
    </row>
    <row r="116" ht="15.75" customHeight="1">
      <c r="A116" s="24"/>
      <c r="B116" s="24"/>
    </row>
    <row r="117" ht="15.75" customHeight="1">
      <c r="A117" s="24"/>
      <c r="B117" s="24"/>
    </row>
    <row r="118" ht="15.75" customHeight="1">
      <c r="A118" s="24"/>
      <c r="B118" s="24"/>
    </row>
    <row r="119" ht="15.75" customHeight="1">
      <c r="A119" s="24"/>
      <c r="B119" s="24"/>
    </row>
    <row r="120" ht="15.75" customHeight="1">
      <c r="A120" s="24"/>
      <c r="B120" s="24"/>
    </row>
    <row r="121" ht="15.75" customHeight="1">
      <c r="A121" s="24"/>
      <c r="B121" s="24"/>
    </row>
    <row r="122" ht="15.75" customHeight="1">
      <c r="A122" s="24"/>
      <c r="B122" s="24"/>
    </row>
    <row r="123" ht="15.75" customHeight="1">
      <c r="A123" s="24"/>
      <c r="B123" s="24"/>
    </row>
    <row r="124" ht="15.75" customHeight="1">
      <c r="A124" s="24"/>
      <c r="B124" s="24"/>
    </row>
    <row r="125" ht="15.75" customHeight="1">
      <c r="A125" s="24"/>
      <c r="B125" s="24"/>
    </row>
    <row r="126" ht="15.75" customHeight="1">
      <c r="A126" s="24"/>
      <c r="B126" s="24"/>
    </row>
    <row r="127" ht="15.75" customHeight="1">
      <c r="A127" s="24"/>
      <c r="B127" s="24"/>
    </row>
    <row r="128" ht="15.75" customHeight="1">
      <c r="A128" s="24"/>
      <c r="B128" s="24"/>
    </row>
    <row r="129" ht="15.75" customHeight="1">
      <c r="A129" s="24"/>
      <c r="B129" s="24"/>
    </row>
    <row r="130" ht="15.75" customHeight="1">
      <c r="A130" s="24"/>
      <c r="B130" s="24"/>
    </row>
    <row r="131" ht="15.75" customHeight="1">
      <c r="A131" s="24"/>
      <c r="B131" s="24"/>
    </row>
    <row r="132" ht="15.75" customHeight="1">
      <c r="A132" s="24"/>
      <c r="B132" s="24"/>
    </row>
    <row r="133" ht="15.75" customHeight="1">
      <c r="A133" s="24"/>
      <c r="B133" s="24"/>
    </row>
    <row r="134" ht="15.75" customHeight="1">
      <c r="A134" s="24"/>
      <c r="B134" s="24"/>
    </row>
    <row r="135" ht="15.75" customHeight="1">
      <c r="A135" s="24"/>
      <c r="B135" s="24"/>
    </row>
    <row r="136" ht="15.75" customHeight="1">
      <c r="A136" s="24"/>
      <c r="B136" s="24"/>
    </row>
    <row r="137" ht="15.75" customHeight="1">
      <c r="A137" s="24"/>
      <c r="B137" s="24"/>
    </row>
    <row r="138" ht="15.75" customHeight="1">
      <c r="A138" s="24"/>
      <c r="B138" s="24"/>
    </row>
    <row r="139" ht="15.75" customHeight="1">
      <c r="A139" s="24"/>
      <c r="B139" s="24"/>
    </row>
    <row r="140" ht="15.75" customHeight="1">
      <c r="A140" s="24"/>
      <c r="B140" s="24"/>
    </row>
    <row r="141" ht="15.75" customHeight="1">
      <c r="A141" s="24"/>
      <c r="B141" s="24"/>
    </row>
    <row r="142" ht="15.75" customHeight="1">
      <c r="A142" s="24"/>
      <c r="B142" s="24"/>
    </row>
    <row r="143" ht="15.75" customHeight="1">
      <c r="A143" s="24"/>
      <c r="B143" s="24"/>
    </row>
    <row r="144" ht="15.75" customHeight="1">
      <c r="A144" s="24"/>
      <c r="B144" s="24"/>
    </row>
    <row r="145" ht="15.75" customHeight="1">
      <c r="A145" s="24"/>
      <c r="B145" s="24"/>
    </row>
    <row r="146" ht="15.75" customHeight="1">
      <c r="A146" s="24"/>
      <c r="B146" s="24"/>
    </row>
    <row r="147" ht="15.75" customHeight="1">
      <c r="A147" s="24"/>
      <c r="B147" s="24"/>
    </row>
    <row r="148" ht="15.75" customHeight="1">
      <c r="A148" s="24"/>
      <c r="B148" s="24"/>
    </row>
    <row r="149" ht="15.75" customHeight="1">
      <c r="A149" s="24"/>
      <c r="B149" s="24"/>
    </row>
    <row r="150" ht="15.75" customHeight="1">
      <c r="A150" s="24"/>
      <c r="B150" s="24"/>
    </row>
    <row r="151" ht="15.75" customHeight="1">
      <c r="A151" s="24"/>
      <c r="B151" s="24"/>
    </row>
    <row r="152" ht="15.75" customHeight="1">
      <c r="A152" s="24"/>
      <c r="B152" s="24"/>
    </row>
    <row r="153" ht="15.75" customHeight="1">
      <c r="A153" s="24"/>
      <c r="B153" s="24"/>
    </row>
    <row r="154" ht="15.75" customHeight="1">
      <c r="A154" s="24"/>
      <c r="B154" s="24"/>
    </row>
    <row r="155" ht="15.75" customHeight="1">
      <c r="A155" s="24"/>
      <c r="B155" s="24"/>
    </row>
    <row r="156" ht="15.75" customHeight="1">
      <c r="A156" s="24"/>
      <c r="B156" s="24"/>
    </row>
    <row r="157" ht="15.75" customHeight="1">
      <c r="A157" s="24"/>
      <c r="B157" s="24"/>
    </row>
    <row r="158" ht="15.75" customHeight="1">
      <c r="A158" s="24"/>
      <c r="B158" s="24"/>
    </row>
    <row r="159" ht="15.75" customHeight="1">
      <c r="A159" s="24"/>
      <c r="B159" s="24"/>
    </row>
    <row r="160" ht="15.75" customHeight="1">
      <c r="A160" s="24"/>
      <c r="B160" s="24"/>
    </row>
    <row r="161" ht="15.75" customHeight="1">
      <c r="A161" s="24"/>
      <c r="B161" s="24"/>
    </row>
    <row r="162" ht="15.75" customHeight="1">
      <c r="A162" s="24"/>
      <c r="B162" s="24"/>
    </row>
    <row r="163" ht="15.75" customHeight="1">
      <c r="A163" s="24"/>
      <c r="B163" s="24"/>
    </row>
    <row r="164" ht="15.75" customHeight="1">
      <c r="A164" s="24"/>
      <c r="B164" s="24"/>
    </row>
    <row r="165" ht="15.75" customHeight="1">
      <c r="A165" s="24"/>
      <c r="B165" s="24"/>
    </row>
    <row r="166" ht="15.75" customHeight="1">
      <c r="A166" s="24"/>
      <c r="B166" s="24"/>
    </row>
    <row r="167" ht="15.75" customHeight="1">
      <c r="A167" s="24"/>
      <c r="B167" s="24"/>
    </row>
    <row r="168" ht="15.75" customHeight="1">
      <c r="A168" s="24"/>
      <c r="B168" s="24"/>
    </row>
    <row r="169" ht="15.75" customHeight="1">
      <c r="A169" s="24"/>
      <c r="B169" s="24"/>
    </row>
    <row r="170" ht="15.75" customHeight="1">
      <c r="A170" s="24"/>
      <c r="B170" s="24"/>
    </row>
    <row r="171" ht="15.75" customHeight="1">
      <c r="A171" s="24"/>
      <c r="B171" s="24"/>
    </row>
    <row r="172" ht="15.75" customHeight="1">
      <c r="A172" s="24"/>
      <c r="B172" s="24"/>
    </row>
    <row r="173" ht="15.75" customHeight="1">
      <c r="A173" s="24"/>
      <c r="B173" s="24"/>
    </row>
    <row r="174" ht="15.75" customHeight="1">
      <c r="A174" s="24"/>
      <c r="B174" s="24"/>
    </row>
    <row r="175" ht="15.75" customHeight="1">
      <c r="A175" s="24"/>
      <c r="B175" s="24"/>
    </row>
    <row r="176" ht="15.75" customHeight="1">
      <c r="A176" s="24"/>
      <c r="B176" s="24"/>
    </row>
    <row r="177" ht="15.75" customHeight="1">
      <c r="A177" s="24"/>
      <c r="B177" s="24"/>
    </row>
    <row r="178" ht="15.75" customHeight="1">
      <c r="A178" s="24"/>
      <c r="B178" s="24"/>
    </row>
    <row r="179" ht="15.75" customHeight="1">
      <c r="A179" s="24"/>
      <c r="B179" s="24"/>
    </row>
    <row r="180" ht="15.75" customHeight="1">
      <c r="A180" s="24"/>
      <c r="B180" s="24"/>
    </row>
    <row r="181" ht="15.75" customHeight="1">
      <c r="A181" s="24"/>
      <c r="B181" s="24"/>
    </row>
    <row r="182" ht="15.75" customHeight="1">
      <c r="A182" s="24"/>
      <c r="B182" s="24"/>
    </row>
    <row r="183" ht="15.75" customHeight="1">
      <c r="A183" s="24"/>
      <c r="B183" s="24"/>
    </row>
    <row r="184" ht="15.75" customHeight="1">
      <c r="A184" s="24"/>
      <c r="B184" s="24"/>
    </row>
    <row r="185" ht="15.75" customHeight="1">
      <c r="A185" s="24"/>
      <c r="B185" s="24"/>
    </row>
    <row r="186" ht="15.75" customHeight="1">
      <c r="A186" s="24"/>
      <c r="B186" s="24"/>
    </row>
    <row r="187" ht="15.75" customHeight="1">
      <c r="A187" s="24"/>
      <c r="B187" s="24"/>
    </row>
    <row r="188" ht="15.75" customHeight="1">
      <c r="A188" s="24"/>
      <c r="B188" s="24"/>
    </row>
    <row r="189" ht="15.75" customHeight="1">
      <c r="A189" s="24"/>
      <c r="B189" s="24"/>
    </row>
    <row r="190" ht="15.75" customHeight="1">
      <c r="A190" s="24"/>
      <c r="B190" s="24"/>
    </row>
    <row r="191" ht="15.75" customHeight="1">
      <c r="A191" s="24"/>
      <c r="B191" s="24"/>
    </row>
    <row r="192" ht="15.75" customHeight="1">
      <c r="A192" s="24"/>
      <c r="B192" s="24"/>
    </row>
    <row r="193" ht="15.75" customHeight="1">
      <c r="A193" s="24"/>
      <c r="B193" s="24"/>
    </row>
    <row r="194" ht="15.75" customHeight="1">
      <c r="A194" s="24"/>
      <c r="B194" s="24"/>
    </row>
    <row r="195" ht="15.75" customHeight="1">
      <c r="A195" s="24"/>
      <c r="B195" s="24"/>
    </row>
    <row r="196" ht="15.75" customHeight="1">
      <c r="A196" s="24"/>
      <c r="B196" s="24"/>
    </row>
    <row r="197" ht="15.75" customHeight="1">
      <c r="A197" s="24"/>
      <c r="B197" s="24"/>
    </row>
    <row r="198" ht="15.75" customHeight="1">
      <c r="A198" s="24"/>
      <c r="B198" s="24"/>
    </row>
    <row r="199" ht="15.75" customHeight="1">
      <c r="A199" s="24"/>
      <c r="B199" s="24"/>
    </row>
    <row r="200" ht="15.75" customHeight="1">
      <c r="A200" s="24"/>
      <c r="B200" s="24"/>
    </row>
    <row r="201" ht="15.75" customHeight="1">
      <c r="A201" s="24"/>
      <c r="B201" s="24"/>
    </row>
    <row r="202" ht="15.75" customHeight="1">
      <c r="A202" s="24"/>
      <c r="B202" s="24"/>
    </row>
    <row r="203" ht="15.75" customHeight="1">
      <c r="A203" s="24"/>
      <c r="B203" s="24"/>
    </row>
    <row r="204" ht="15.75" customHeight="1">
      <c r="A204" s="24"/>
      <c r="B204" s="24"/>
    </row>
    <row r="205" ht="15.75" customHeight="1">
      <c r="A205" s="24"/>
      <c r="B205" s="24"/>
    </row>
    <row r="206" ht="15.75" customHeight="1">
      <c r="A206" s="24"/>
      <c r="B206" s="24"/>
    </row>
    <row r="207" ht="15.75" customHeight="1">
      <c r="A207" s="24"/>
      <c r="B207" s="24"/>
    </row>
    <row r="208" ht="15.75" customHeight="1">
      <c r="A208" s="24"/>
      <c r="B208" s="24"/>
    </row>
    <row r="209" ht="15.75" customHeight="1">
      <c r="A209" s="24"/>
      <c r="B209" s="24"/>
    </row>
    <row r="210" ht="15.75" customHeight="1">
      <c r="A210" s="24"/>
      <c r="B210" s="24"/>
    </row>
    <row r="211" ht="15.75" customHeight="1">
      <c r="A211" s="24"/>
      <c r="B211" s="24"/>
    </row>
    <row r="212" ht="15.75" customHeight="1">
      <c r="A212" s="24"/>
      <c r="B212" s="24"/>
    </row>
    <row r="213" ht="15.75" customHeight="1">
      <c r="A213" s="24"/>
      <c r="B213" s="24"/>
    </row>
    <row r="214" ht="15.75" customHeight="1">
      <c r="A214" s="24"/>
      <c r="B214" s="24"/>
    </row>
    <row r="215" ht="15.75" customHeight="1">
      <c r="A215" s="24"/>
      <c r="B215" s="24"/>
    </row>
    <row r="216" ht="15.75" customHeight="1">
      <c r="A216" s="24"/>
      <c r="B216" s="24"/>
    </row>
    <row r="217" ht="15.75" customHeight="1">
      <c r="A217" s="24"/>
      <c r="B217" s="24"/>
    </row>
    <row r="218" ht="15.75" customHeight="1">
      <c r="A218" s="24"/>
      <c r="B218" s="24"/>
    </row>
    <row r="219" ht="15.75" customHeight="1">
      <c r="A219" s="24"/>
      <c r="B219" s="24"/>
    </row>
    <row r="220" ht="15.75" customHeight="1">
      <c r="A220" s="24"/>
      <c r="B220" s="24"/>
    </row>
    <row r="221" ht="15.75" customHeight="1">
      <c r="A221" s="24"/>
      <c r="B221" s="24"/>
    </row>
    <row r="222" ht="15.75" customHeight="1">
      <c r="A222" s="24"/>
      <c r="B222" s="24"/>
    </row>
    <row r="223" ht="15.75" customHeight="1">
      <c r="A223" s="24"/>
      <c r="B223" s="24"/>
    </row>
    <row r="224" ht="15.75" customHeight="1">
      <c r="A224" s="24"/>
      <c r="B224" s="24"/>
    </row>
    <row r="225" ht="15.75" customHeight="1">
      <c r="A225" s="24"/>
      <c r="B225" s="24"/>
    </row>
    <row r="226" ht="15.75" customHeight="1">
      <c r="A226" s="24"/>
      <c r="B226" s="24"/>
    </row>
    <row r="227" ht="15.75" customHeight="1">
      <c r="A227" s="24"/>
      <c r="B227" s="24"/>
    </row>
    <row r="228" ht="15.75" customHeight="1">
      <c r="A228" s="24"/>
      <c r="B228" s="24"/>
    </row>
    <row r="229" ht="15.75" customHeight="1">
      <c r="A229" s="24"/>
      <c r="B229" s="24"/>
    </row>
    <row r="230" ht="15.75" customHeight="1">
      <c r="A230" s="24"/>
      <c r="B230" s="24"/>
    </row>
    <row r="231" ht="15.75" customHeight="1">
      <c r="A231" s="24"/>
      <c r="B231" s="24"/>
    </row>
    <row r="232" ht="15.75" customHeight="1">
      <c r="A232" s="24"/>
      <c r="B232" s="24"/>
    </row>
    <row r="233" ht="15.75" customHeight="1">
      <c r="A233" s="24"/>
      <c r="B233" s="24"/>
    </row>
    <row r="234" ht="15.75" customHeight="1">
      <c r="A234" s="24"/>
      <c r="B234" s="24"/>
    </row>
    <row r="235" ht="15.75" customHeight="1">
      <c r="A235" s="24"/>
      <c r="B235" s="24"/>
    </row>
    <row r="236" ht="15.75" customHeight="1">
      <c r="A236" s="24"/>
      <c r="B236" s="24"/>
    </row>
    <row r="237" ht="15.75" customHeight="1">
      <c r="A237" s="24"/>
      <c r="B237" s="24"/>
    </row>
    <row r="238" ht="15.75" customHeight="1">
      <c r="A238" s="24"/>
      <c r="B238" s="24"/>
    </row>
    <row r="239" ht="15.75" customHeight="1">
      <c r="A239" s="24"/>
      <c r="B239" s="24"/>
    </row>
    <row r="240" ht="15.75" customHeight="1">
      <c r="A240" s="24"/>
      <c r="B240" s="24"/>
    </row>
    <row r="241" ht="15.75" customHeight="1">
      <c r="A241" s="24"/>
      <c r="B241" s="24"/>
    </row>
    <row r="242" ht="15.75" customHeight="1">
      <c r="A242" s="24"/>
      <c r="B242" s="24"/>
    </row>
    <row r="243" ht="15.75" customHeight="1">
      <c r="A243" s="24"/>
      <c r="B243" s="24"/>
    </row>
    <row r="244" ht="15.75" customHeight="1">
      <c r="A244" s="24"/>
      <c r="B244" s="24"/>
    </row>
    <row r="245" ht="15.75" customHeight="1">
      <c r="A245" s="24"/>
      <c r="B245" s="24"/>
    </row>
    <row r="246" ht="15.75" customHeight="1">
      <c r="A246" s="24"/>
      <c r="B246" s="24"/>
    </row>
    <row r="247" ht="15.75" customHeight="1">
      <c r="A247" s="24"/>
      <c r="B247" s="24"/>
    </row>
    <row r="248" ht="15.75" customHeight="1">
      <c r="A248" s="24"/>
      <c r="B248" s="24"/>
    </row>
    <row r="249" ht="15.75" customHeight="1">
      <c r="A249" s="24"/>
      <c r="B249" s="24"/>
    </row>
    <row r="250" ht="15.75" customHeight="1">
      <c r="A250" s="24"/>
      <c r="B250" s="24"/>
    </row>
    <row r="251" ht="15.75" customHeight="1">
      <c r="A251" s="24"/>
      <c r="B251" s="24"/>
    </row>
    <row r="252" ht="15.75" customHeight="1">
      <c r="A252" s="24"/>
      <c r="B252" s="24"/>
    </row>
    <row r="253" ht="15.75" customHeight="1">
      <c r="A253" s="24"/>
      <c r="B253" s="24"/>
    </row>
    <row r="254" ht="15.75" customHeight="1">
      <c r="A254" s="24"/>
      <c r="B254" s="24"/>
    </row>
    <row r="255" ht="15.75" customHeight="1">
      <c r="A255" s="24"/>
      <c r="B255" s="24"/>
    </row>
    <row r="256" ht="15.75" customHeight="1">
      <c r="A256" s="24"/>
      <c r="B256" s="24"/>
    </row>
    <row r="257" ht="15.75" customHeight="1">
      <c r="A257" s="24"/>
      <c r="B257" s="24"/>
    </row>
    <row r="258" ht="15.75" customHeight="1">
      <c r="A258" s="24"/>
      <c r="B258" s="24"/>
    </row>
    <row r="259" ht="15.75" customHeight="1">
      <c r="A259" s="24"/>
      <c r="B259" s="24"/>
    </row>
    <row r="260" ht="15.75" customHeight="1">
      <c r="A260" s="24"/>
      <c r="B260" s="24"/>
    </row>
    <row r="261" ht="15.75" customHeight="1">
      <c r="A261" s="24"/>
      <c r="B261" s="24"/>
    </row>
    <row r="262" ht="15.75" customHeight="1">
      <c r="A262" s="24"/>
      <c r="B262" s="24"/>
    </row>
    <row r="263" ht="15.75" customHeight="1">
      <c r="A263" s="24"/>
      <c r="B263" s="24"/>
    </row>
    <row r="264" ht="15.75" customHeight="1">
      <c r="A264" s="24"/>
      <c r="B264" s="24"/>
    </row>
    <row r="265" ht="15.75" customHeight="1">
      <c r="A265" s="24"/>
      <c r="B265" s="24"/>
    </row>
    <row r="266" ht="15.75" customHeight="1">
      <c r="A266" s="24"/>
      <c r="B266" s="24"/>
    </row>
    <row r="267" ht="15.75" customHeight="1">
      <c r="A267" s="24"/>
      <c r="B267" s="24"/>
    </row>
    <row r="268" ht="15.75" customHeight="1">
      <c r="A268" s="24"/>
      <c r="B268" s="24"/>
    </row>
    <row r="269" ht="15.75" customHeight="1">
      <c r="A269" s="24"/>
      <c r="B269" s="24"/>
    </row>
    <row r="270" ht="15.75" customHeight="1">
      <c r="A270" s="24"/>
      <c r="B270" s="24"/>
    </row>
    <row r="271" ht="15.75" customHeight="1">
      <c r="A271" s="24"/>
      <c r="B271" s="24"/>
    </row>
    <row r="272" ht="15.75" customHeight="1">
      <c r="A272" s="24"/>
      <c r="B272" s="24"/>
    </row>
    <row r="273" ht="15.75" customHeight="1">
      <c r="A273" s="24"/>
      <c r="B273" s="24"/>
    </row>
    <row r="274" ht="15.75" customHeight="1">
      <c r="A274" s="24"/>
      <c r="B274" s="24"/>
    </row>
    <row r="275" ht="15.75" customHeight="1">
      <c r="A275" s="24"/>
      <c r="B275" s="24"/>
    </row>
    <row r="276" ht="15.75" customHeight="1">
      <c r="A276" s="24"/>
      <c r="B276" s="24"/>
    </row>
    <row r="277" ht="15.75" customHeight="1">
      <c r="A277" s="24"/>
      <c r="B277" s="24"/>
    </row>
    <row r="278" ht="15.75" customHeight="1">
      <c r="A278" s="24"/>
      <c r="B278" s="24"/>
    </row>
    <row r="279" ht="15.75" customHeight="1">
      <c r="A279" s="24"/>
      <c r="B279" s="24"/>
    </row>
    <row r="280" ht="15.75" customHeight="1">
      <c r="A280" s="24"/>
      <c r="B280" s="24"/>
    </row>
    <row r="281" ht="15.75" customHeight="1">
      <c r="A281" s="24"/>
      <c r="B281" s="24"/>
    </row>
    <row r="282" ht="15.75" customHeight="1">
      <c r="A282" s="24"/>
      <c r="B282" s="24"/>
    </row>
    <row r="283" ht="15.75" customHeight="1">
      <c r="A283" s="24"/>
      <c r="B283" s="24"/>
    </row>
    <row r="284" ht="15.75" customHeight="1">
      <c r="A284" s="24"/>
      <c r="B284" s="24"/>
    </row>
    <row r="285" ht="15.75" customHeight="1">
      <c r="A285" s="24"/>
      <c r="B285" s="24"/>
    </row>
    <row r="286" ht="15.75" customHeight="1">
      <c r="A286" s="24"/>
      <c r="B286" s="24"/>
    </row>
    <row r="287" ht="15.75" customHeight="1">
      <c r="A287" s="24"/>
      <c r="B287" s="24"/>
    </row>
    <row r="288" ht="15.75" customHeight="1">
      <c r="A288" s="24"/>
      <c r="B288" s="24"/>
    </row>
    <row r="289" ht="15.75" customHeight="1">
      <c r="A289" s="24"/>
      <c r="B289" s="24"/>
    </row>
    <row r="290" ht="15.75" customHeight="1">
      <c r="A290" s="24"/>
      <c r="B290" s="24"/>
    </row>
    <row r="291" ht="15.75" customHeight="1">
      <c r="A291" s="24"/>
      <c r="B291" s="24"/>
    </row>
    <row r="292" ht="15.75" customHeight="1">
      <c r="A292" s="24"/>
      <c r="B292" s="24"/>
    </row>
    <row r="293" ht="15.75" customHeight="1">
      <c r="A293" s="24"/>
      <c r="B293" s="24"/>
    </row>
    <row r="294" ht="15.75" customHeight="1">
      <c r="A294" s="24"/>
      <c r="B294" s="24"/>
    </row>
    <row r="295" ht="15.75" customHeight="1">
      <c r="A295" s="24"/>
      <c r="B295" s="24"/>
    </row>
    <row r="296" ht="15.75" customHeight="1">
      <c r="A296" s="24"/>
      <c r="B296" s="24"/>
    </row>
    <row r="297" ht="15.75" customHeight="1">
      <c r="A297" s="24"/>
      <c r="B297" s="24"/>
    </row>
    <row r="298" ht="15.75" customHeight="1">
      <c r="A298" s="24"/>
      <c r="B298" s="24"/>
    </row>
    <row r="299" ht="15.75" customHeight="1">
      <c r="A299" s="24"/>
      <c r="B299" s="24"/>
    </row>
    <row r="300" ht="15.75" customHeight="1">
      <c r="A300" s="24"/>
      <c r="B300" s="24"/>
    </row>
    <row r="301" ht="15.75" customHeight="1">
      <c r="A301" s="24"/>
      <c r="B301" s="24"/>
    </row>
    <row r="302" ht="15.75" customHeight="1">
      <c r="A302" s="24"/>
      <c r="B302" s="24"/>
    </row>
    <row r="303" ht="15.75" customHeight="1">
      <c r="A303" s="24"/>
      <c r="B303" s="24"/>
    </row>
    <row r="304" ht="15.75" customHeight="1">
      <c r="A304" s="24"/>
      <c r="B304" s="24"/>
    </row>
    <row r="305" ht="15.75" customHeight="1">
      <c r="A305" s="24"/>
      <c r="B305" s="24"/>
    </row>
    <row r="306" ht="15.75" customHeight="1">
      <c r="A306" s="24"/>
      <c r="B306" s="24"/>
    </row>
    <row r="307" ht="15.75" customHeight="1">
      <c r="A307" s="24"/>
      <c r="B307" s="24"/>
    </row>
    <row r="308" ht="15.75" customHeight="1">
      <c r="A308" s="24"/>
      <c r="B308" s="24"/>
    </row>
    <row r="309" ht="15.75" customHeight="1">
      <c r="A309" s="24"/>
      <c r="B309" s="24"/>
    </row>
    <row r="310" ht="15.75" customHeight="1">
      <c r="A310" s="24"/>
      <c r="B310" s="24"/>
    </row>
    <row r="311" ht="15.75" customHeight="1">
      <c r="A311" s="24"/>
      <c r="B311" s="24"/>
    </row>
    <row r="312" ht="15.75" customHeight="1">
      <c r="A312" s="24"/>
      <c r="B312" s="24"/>
    </row>
    <row r="313" ht="15.75" customHeight="1">
      <c r="A313" s="24"/>
      <c r="B313" s="24"/>
    </row>
    <row r="314" ht="15.75" customHeight="1">
      <c r="A314" s="24"/>
      <c r="B314" s="24"/>
    </row>
    <row r="315" ht="15.75" customHeight="1">
      <c r="A315" s="24"/>
      <c r="B315" s="24"/>
    </row>
    <row r="316" ht="15.75" customHeight="1">
      <c r="A316" s="24"/>
      <c r="B316" s="24"/>
    </row>
    <row r="317" ht="15.75" customHeight="1">
      <c r="A317" s="24"/>
      <c r="B317" s="24"/>
    </row>
    <row r="318" ht="15.75" customHeight="1">
      <c r="A318" s="24"/>
      <c r="B318" s="24"/>
    </row>
    <row r="319" ht="15.75" customHeight="1">
      <c r="A319" s="24"/>
      <c r="B319" s="24"/>
    </row>
    <row r="320" ht="15.75" customHeight="1">
      <c r="A320" s="24"/>
      <c r="B320" s="24"/>
    </row>
    <row r="321" ht="15.75" customHeight="1">
      <c r="A321" s="24"/>
      <c r="B321" s="24"/>
    </row>
    <row r="322" ht="15.75" customHeight="1">
      <c r="A322" s="24"/>
      <c r="B322" s="24"/>
    </row>
    <row r="323" ht="15.75" customHeight="1">
      <c r="A323" s="24"/>
      <c r="B323" s="24"/>
    </row>
    <row r="324" ht="15.75" customHeight="1">
      <c r="A324" s="24"/>
      <c r="B324" s="24"/>
    </row>
    <row r="325" ht="15.75" customHeight="1">
      <c r="A325" s="24"/>
      <c r="B325" s="24"/>
    </row>
    <row r="326" ht="15.75" customHeight="1">
      <c r="A326" s="24"/>
      <c r="B326" s="24"/>
    </row>
    <row r="327" ht="15.75" customHeight="1">
      <c r="A327" s="24"/>
      <c r="B327" s="24"/>
    </row>
    <row r="328" ht="15.75" customHeight="1">
      <c r="A328" s="24"/>
      <c r="B328" s="24"/>
    </row>
    <row r="329" ht="15.75" customHeight="1">
      <c r="A329" s="24"/>
      <c r="B329" s="24"/>
    </row>
    <row r="330" ht="15.75" customHeight="1">
      <c r="A330" s="24"/>
      <c r="B330" s="24"/>
    </row>
    <row r="331" ht="15.75" customHeight="1">
      <c r="A331" s="24"/>
      <c r="B331" s="24"/>
    </row>
    <row r="332" ht="15.75" customHeight="1">
      <c r="A332" s="24"/>
      <c r="B332" s="24"/>
    </row>
    <row r="333" ht="15.75" customHeight="1">
      <c r="A333" s="24"/>
      <c r="B333" s="24"/>
    </row>
    <row r="334" ht="15.75" customHeight="1">
      <c r="A334" s="24"/>
      <c r="B334" s="24"/>
    </row>
    <row r="335" ht="15.75" customHeight="1">
      <c r="A335" s="24"/>
      <c r="B335" s="24"/>
    </row>
    <row r="336" ht="15.75" customHeight="1">
      <c r="A336" s="24"/>
      <c r="B336" s="24"/>
    </row>
    <row r="337" ht="15.75" customHeight="1">
      <c r="A337" s="24"/>
      <c r="B337" s="24"/>
    </row>
    <row r="338" ht="15.75" customHeight="1">
      <c r="A338" s="24"/>
      <c r="B338" s="24"/>
    </row>
    <row r="339" ht="15.75" customHeight="1">
      <c r="A339" s="24"/>
      <c r="B339" s="24"/>
    </row>
    <row r="340" ht="15.75" customHeight="1">
      <c r="A340" s="24"/>
      <c r="B340" s="24"/>
    </row>
    <row r="341" ht="15.75" customHeight="1">
      <c r="A341" s="24"/>
      <c r="B341" s="24"/>
    </row>
    <row r="342" ht="15.75" customHeight="1">
      <c r="A342" s="24"/>
      <c r="B342" s="24"/>
    </row>
    <row r="343" ht="15.75" customHeight="1">
      <c r="A343" s="24"/>
      <c r="B343" s="24"/>
    </row>
    <row r="344" ht="15.75" customHeight="1">
      <c r="A344" s="24"/>
      <c r="B344" s="24"/>
    </row>
    <row r="345" ht="15.75" customHeight="1">
      <c r="A345" s="24"/>
      <c r="B345" s="24"/>
    </row>
    <row r="346" ht="15.75" customHeight="1">
      <c r="A346" s="24"/>
      <c r="B346" s="24"/>
    </row>
    <row r="347" ht="15.75" customHeight="1">
      <c r="A347" s="24"/>
      <c r="B347" s="24"/>
    </row>
    <row r="348" ht="15.75" customHeight="1">
      <c r="A348" s="24"/>
      <c r="B348" s="24"/>
    </row>
    <row r="349" ht="15.75" customHeight="1">
      <c r="A349" s="24"/>
      <c r="B349" s="24"/>
    </row>
    <row r="350" ht="15.75" customHeight="1">
      <c r="A350" s="24"/>
      <c r="B350" s="24"/>
    </row>
    <row r="351" ht="15.75" customHeight="1">
      <c r="A351" s="24"/>
      <c r="B351" s="24"/>
    </row>
    <row r="352" ht="15.75" customHeight="1">
      <c r="A352" s="24"/>
      <c r="B352" s="24"/>
    </row>
    <row r="353" ht="15.75" customHeight="1">
      <c r="A353" s="24"/>
      <c r="B353" s="24"/>
    </row>
    <row r="354" ht="15.75" customHeight="1">
      <c r="A354" s="24"/>
      <c r="B354" s="24"/>
    </row>
    <row r="355" ht="15.75" customHeight="1">
      <c r="A355" s="24"/>
      <c r="B355" s="24"/>
    </row>
    <row r="356" ht="15.75" customHeight="1">
      <c r="A356" s="24"/>
      <c r="B356" s="24"/>
    </row>
    <row r="357" ht="15.75" customHeight="1">
      <c r="A357" s="24"/>
      <c r="B357" s="24"/>
    </row>
    <row r="358" ht="15.75" customHeight="1">
      <c r="A358" s="24"/>
      <c r="B358" s="24"/>
    </row>
    <row r="359" ht="15.75" customHeight="1">
      <c r="A359" s="24"/>
      <c r="B359" s="24"/>
    </row>
    <row r="360" ht="15.75" customHeight="1">
      <c r="A360" s="24"/>
      <c r="B360" s="24"/>
    </row>
    <row r="361" ht="15.75" customHeight="1">
      <c r="A361" s="24"/>
      <c r="B361" s="24"/>
    </row>
    <row r="362" ht="15.75" customHeight="1">
      <c r="A362" s="24"/>
      <c r="B362" s="24"/>
    </row>
    <row r="363" ht="15.75" customHeight="1">
      <c r="A363" s="24"/>
      <c r="B363" s="24"/>
    </row>
    <row r="364" ht="15.75" customHeight="1">
      <c r="A364" s="24"/>
      <c r="B364" s="24"/>
    </row>
    <row r="365" ht="15.75" customHeight="1">
      <c r="A365" s="24"/>
      <c r="B365" s="24"/>
    </row>
    <row r="366" ht="15.75" customHeight="1">
      <c r="A366" s="24"/>
      <c r="B366" s="24"/>
    </row>
    <row r="367" ht="15.75" customHeight="1">
      <c r="A367" s="24"/>
      <c r="B367" s="24"/>
    </row>
    <row r="368" ht="15.75" customHeight="1">
      <c r="A368" s="24"/>
      <c r="B368" s="24"/>
    </row>
    <row r="369" ht="15.75" customHeight="1">
      <c r="A369" s="24"/>
      <c r="B369" s="24"/>
    </row>
    <row r="370" ht="15.75" customHeight="1">
      <c r="A370" s="24"/>
      <c r="B370" s="24"/>
    </row>
    <row r="371" ht="15.75" customHeight="1">
      <c r="A371" s="24"/>
      <c r="B371" s="24"/>
    </row>
    <row r="372" ht="15.75" customHeight="1">
      <c r="A372" s="24"/>
      <c r="B372" s="24"/>
    </row>
    <row r="373" ht="15.75" customHeight="1">
      <c r="A373" s="24"/>
      <c r="B373" s="24"/>
    </row>
    <row r="374" ht="15.75" customHeight="1">
      <c r="A374" s="24"/>
      <c r="B374" s="24"/>
    </row>
    <row r="375" ht="15.75" customHeight="1">
      <c r="A375" s="24"/>
      <c r="B375" s="24"/>
    </row>
    <row r="376" ht="15.75" customHeight="1">
      <c r="A376" s="24"/>
      <c r="B376" s="24"/>
    </row>
    <row r="377" ht="15.75" customHeight="1">
      <c r="A377" s="24"/>
      <c r="B377" s="24"/>
    </row>
    <row r="378" ht="15.75" customHeight="1">
      <c r="A378" s="24"/>
      <c r="B378" s="24"/>
    </row>
    <row r="379" ht="15.75" customHeight="1">
      <c r="A379" s="24"/>
      <c r="B379" s="24"/>
    </row>
    <row r="380" ht="15.75" customHeight="1">
      <c r="A380" s="24"/>
      <c r="B380" s="24"/>
    </row>
    <row r="381" ht="15.75" customHeight="1">
      <c r="A381" s="24"/>
      <c r="B381" s="24"/>
    </row>
    <row r="382" ht="15.75" customHeight="1">
      <c r="A382" s="24"/>
      <c r="B382" s="24"/>
    </row>
    <row r="383" ht="15.75" customHeight="1">
      <c r="A383" s="24"/>
      <c r="B383" s="24"/>
    </row>
    <row r="384" ht="15.75" customHeight="1">
      <c r="A384" s="24"/>
      <c r="B384" s="24"/>
    </row>
    <row r="385" ht="15.75" customHeight="1">
      <c r="A385" s="24"/>
      <c r="B385" s="24"/>
    </row>
    <row r="386" ht="15.75" customHeight="1">
      <c r="A386" s="24"/>
      <c r="B386" s="24"/>
    </row>
    <row r="387" ht="15.75" customHeight="1">
      <c r="A387" s="24"/>
      <c r="B387" s="24"/>
    </row>
    <row r="388" ht="15.75" customHeight="1">
      <c r="A388" s="24"/>
      <c r="B388" s="24"/>
    </row>
    <row r="389" ht="15.75" customHeight="1">
      <c r="A389" s="24"/>
      <c r="B389" s="24"/>
    </row>
    <row r="390" ht="15.75" customHeight="1">
      <c r="A390" s="24"/>
      <c r="B390" s="24"/>
    </row>
    <row r="391" ht="15.75" customHeight="1">
      <c r="A391" s="24"/>
      <c r="B391" s="24"/>
    </row>
    <row r="392" ht="15.75" customHeight="1">
      <c r="A392" s="24"/>
      <c r="B392" s="24"/>
    </row>
    <row r="393" ht="15.75" customHeight="1">
      <c r="A393" s="24"/>
      <c r="B393" s="24"/>
    </row>
    <row r="394" ht="15.75" customHeight="1">
      <c r="A394" s="24"/>
      <c r="B394" s="24"/>
    </row>
    <row r="395" ht="15.75" customHeight="1">
      <c r="A395" s="24"/>
      <c r="B395" s="24"/>
    </row>
    <row r="396" ht="15.75" customHeight="1">
      <c r="A396" s="24"/>
      <c r="B396" s="24"/>
    </row>
    <row r="397" ht="15.75" customHeight="1">
      <c r="A397" s="24"/>
      <c r="B397" s="24"/>
    </row>
    <row r="398" ht="15.75" customHeight="1">
      <c r="A398" s="24"/>
      <c r="B398" s="24"/>
    </row>
    <row r="399" ht="15.75" customHeight="1">
      <c r="A399" s="24"/>
      <c r="B399" s="24"/>
    </row>
    <row r="400" ht="15.75" customHeight="1">
      <c r="A400" s="24"/>
      <c r="B400" s="24"/>
    </row>
    <row r="401" ht="15.75" customHeight="1">
      <c r="A401" s="24"/>
      <c r="B401" s="24"/>
    </row>
    <row r="402" ht="15.75" customHeight="1">
      <c r="A402" s="24"/>
      <c r="B402" s="24"/>
    </row>
    <row r="403" ht="15.75" customHeight="1">
      <c r="A403" s="24"/>
      <c r="B403" s="24"/>
    </row>
    <row r="404" ht="15.75" customHeight="1">
      <c r="A404" s="24"/>
      <c r="B404" s="24"/>
    </row>
    <row r="405" ht="15.75" customHeight="1">
      <c r="A405" s="24"/>
      <c r="B405" s="24"/>
    </row>
    <row r="406" ht="15.75" customHeight="1">
      <c r="A406" s="24"/>
      <c r="B406" s="24"/>
    </row>
    <row r="407" ht="15.75" customHeight="1">
      <c r="A407" s="24"/>
      <c r="B407" s="24"/>
    </row>
    <row r="408" ht="15.75" customHeight="1">
      <c r="A408" s="24"/>
      <c r="B408" s="24"/>
    </row>
    <row r="409" ht="15.75" customHeight="1">
      <c r="A409" s="24"/>
      <c r="B409" s="24"/>
    </row>
    <row r="410" ht="15.75" customHeight="1">
      <c r="A410" s="24"/>
      <c r="B410" s="24"/>
    </row>
    <row r="411" ht="15.75" customHeight="1">
      <c r="A411" s="24"/>
      <c r="B411" s="24"/>
    </row>
    <row r="412" ht="15.75" customHeight="1">
      <c r="A412" s="24"/>
      <c r="B412" s="24"/>
    </row>
    <row r="413" ht="15.75" customHeight="1">
      <c r="A413" s="24"/>
      <c r="B413" s="24"/>
    </row>
    <row r="414" ht="15.75" customHeight="1">
      <c r="A414" s="24"/>
      <c r="B414" s="24"/>
    </row>
    <row r="415" ht="15.75" customHeight="1">
      <c r="A415" s="24"/>
      <c r="B415" s="24"/>
    </row>
    <row r="416" ht="15.75" customHeight="1">
      <c r="A416" s="24"/>
      <c r="B416" s="24"/>
    </row>
    <row r="417" ht="15.75" customHeight="1">
      <c r="A417" s="24"/>
      <c r="B417" s="24"/>
    </row>
    <row r="418" ht="15.75" customHeight="1">
      <c r="A418" s="24"/>
      <c r="B418" s="24"/>
    </row>
    <row r="419" ht="15.75" customHeight="1">
      <c r="A419" s="24"/>
      <c r="B419" s="24"/>
    </row>
    <row r="420" ht="15.75" customHeight="1">
      <c r="A420" s="24"/>
      <c r="B420" s="24"/>
    </row>
    <row r="421" ht="15.75" customHeight="1">
      <c r="A421" s="24"/>
      <c r="B421" s="24"/>
    </row>
    <row r="422" ht="15.75" customHeight="1">
      <c r="A422" s="24"/>
      <c r="B422" s="24"/>
    </row>
    <row r="423" ht="15.75" customHeight="1">
      <c r="A423" s="24"/>
      <c r="B423" s="24"/>
    </row>
    <row r="424" ht="15.75" customHeight="1">
      <c r="A424" s="24"/>
      <c r="B424" s="24"/>
    </row>
    <row r="425" ht="15.75" customHeight="1">
      <c r="A425" s="24"/>
      <c r="B425" s="24"/>
    </row>
    <row r="426" ht="15.75" customHeight="1">
      <c r="A426" s="24"/>
      <c r="B426" s="24"/>
    </row>
    <row r="427" ht="15.75" customHeight="1">
      <c r="A427" s="24"/>
      <c r="B427" s="24"/>
    </row>
    <row r="428" ht="15.75" customHeight="1">
      <c r="A428" s="24"/>
      <c r="B428" s="24"/>
    </row>
    <row r="429" ht="15.75" customHeight="1">
      <c r="A429" s="24"/>
      <c r="B429" s="24"/>
    </row>
    <row r="430" ht="15.75" customHeight="1">
      <c r="A430" s="24"/>
      <c r="B430" s="24"/>
    </row>
    <row r="431" ht="15.75" customHeight="1">
      <c r="A431" s="24"/>
      <c r="B431" s="24"/>
    </row>
    <row r="432" ht="15.75" customHeight="1">
      <c r="A432" s="24"/>
      <c r="B432" s="24"/>
    </row>
    <row r="433" ht="15.75" customHeight="1">
      <c r="A433" s="24"/>
      <c r="B433" s="24"/>
    </row>
    <row r="434" ht="15.75" customHeight="1">
      <c r="A434" s="24"/>
      <c r="B434" s="24"/>
    </row>
    <row r="435" ht="15.75" customHeight="1">
      <c r="A435" s="24"/>
      <c r="B435" s="24"/>
    </row>
    <row r="436" ht="15.75" customHeight="1">
      <c r="A436" s="24"/>
      <c r="B436" s="24"/>
    </row>
    <row r="437" ht="15.75" customHeight="1">
      <c r="A437" s="24"/>
      <c r="B437" s="24"/>
    </row>
    <row r="438" ht="15.75" customHeight="1">
      <c r="A438" s="24"/>
      <c r="B438" s="24"/>
    </row>
    <row r="439" ht="15.75" customHeight="1">
      <c r="A439" s="24"/>
      <c r="B439" s="24"/>
    </row>
    <row r="440" ht="15.75" customHeight="1">
      <c r="A440" s="24"/>
      <c r="B440" s="24"/>
    </row>
    <row r="441" ht="15.75" customHeight="1">
      <c r="A441" s="24"/>
      <c r="B441" s="24"/>
    </row>
    <row r="442" ht="15.75" customHeight="1">
      <c r="A442" s="24"/>
      <c r="B442" s="24"/>
    </row>
    <row r="443" ht="15.75" customHeight="1">
      <c r="A443" s="24"/>
      <c r="B443" s="24"/>
    </row>
    <row r="444" ht="15.75" customHeight="1">
      <c r="A444" s="24"/>
      <c r="B444" s="24"/>
    </row>
    <row r="445" ht="15.75" customHeight="1">
      <c r="A445" s="24"/>
      <c r="B445" s="24"/>
    </row>
    <row r="446" ht="15.75" customHeight="1">
      <c r="A446" s="24"/>
      <c r="B446" s="24"/>
    </row>
    <row r="447" ht="15.75" customHeight="1">
      <c r="A447" s="24"/>
      <c r="B447" s="24"/>
    </row>
    <row r="448" ht="15.75" customHeight="1">
      <c r="A448" s="24"/>
      <c r="B448" s="24"/>
    </row>
    <row r="449" ht="15.75" customHeight="1">
      <c r="A449" s="24"/>
      <c r="B449" s="24"/>
    </row>
    <row r="450" ht="15.75" customHeight="1">
      <c r="A450" s="24"/>
      <c r="B450" s="24"/>
    </row>
    <row r="451" ht="15.75" customHeight="1">
      <c r="A451" s="24"/>
      <c r="B451" s="24"/>
    </row>
    <row r="452" ht="15.75" customHeight="1">
      <c r="A452" s="24"/>
      <c r="B452" s="24"/>
    </row>
    <row r="453" ht="15.75" customHeight="1">
      <c r="A453" s="24"/>
      <c r="B453" s="24"/>
    </row>
    <row r="454" ht="15.75" customHeight="1">
      <c r="A454" s="24"/>
      <c r="B454" s="24"/>
    </row>
    <row r="455" ht="15.75" customHeight="1">
      <c r="A455" s="24"/>
      <c r="B455" s="24"/>
    </row>
    <row r="456" ht="15.75" customHeight="1">
      <c r="A456" s="24"/>
      <c r="B456" s="24"/>
    </row>
    <row r="457" ht="15.75" customHeight="1">
      <c r="A457" s="24"/>
      <c r="B457" s="24"/>
    </row>
    <row r="458" ht="15.75" customHeight="1">
      <c r="A458" s="24"/>
      <c r="B458" s="24"/>
    </row>
    <row r="459" ht="15.75" customHeight="1">
      <c r="A459" s="24"/>
      <c r="B459" s="24"/>
    </row>
    <row r="460" ht="15.75" customHeight="1">
      <c r="A460" s="24"/>
      <c r="B460" s="24"/>
    </row>
    <row r="461" ht="15.75" customHeight="1">
      <c r="A461" s="24"/>
      <c r="B461" s="24"/>
    </row>
    <row r="462" ht="15.75" customHeight="1">
      <c r="A462" s="24"/>
      <c r="B462" s="24"/>
    </row>
    <row r="463" ht="15.75" customHeight="1">
      <c r="A463" s="24"/>
      <c r="B463" s="24"/>
    </row>
    <row r="464" ht="15.75" customHeight="1">
      <c r="A464" s="24"/>
      <c r="B464" s="24"/>
    </row>
    <row r="465" ht="15.75" customHeight="1">
      <c r="A465" s="24"/>
      <c r="B465" s="24"/>
    </row>
    <row r="466" ht="15.75" customHeight="1">
      <c r="A466" s="24"/>
      <c r="B466" s="24"/>
    </row>
    <row r="467" ht="15.75" customHeight="1">
      <c r="A467" s="24"/>
      <c r="B467" s="24"/>
    </row>
    <row r="468" ht="15.75" customHeight="1">
      <c r="A468" s="24"/>
      <c r="B468" s="24"/>
    </row>
    <row r="469" ht="15.75" customHeight="1">
      <c r="A469" s="24"/>
      <c r="B469" s="24"/>
    </row>
    <row r="470" ht="15.75" customHeight="1">
      <c r="A470" s="24"/>
      <c r="B470" s="24"/>
    </row>
    <row r="471" ht="15.75" customHeight="1">
      <c r="A471" s="24"/>
      <c r="B471" s="24"/>
    </row>
    <row r="472" ht="15.75" customHeight="1">
      <c r="A472" s="24"/>
      <c r="B472" s="24"/>
    </row>
    <row r="473" ht="15.75" customHeight="1">
      <c r="A473" s="24"/>
      <c r="B473" s="24"/>
    </row>
    <row r="474" ht="15.75" customHeight="1">
      <c r="A474" s="24"/>
      <c r="B474" s="24"/>
    </row>
    <row r="475" ht="15.75" customHeight="1">
      <c r="A475" s="24"/>
      <c r="B475" s="24"/>
    </row>
    <row r="476" ht="15.75" customHeight="1">
      <c r="A476" s="24"/>
      <c r="B476" s="24"/>
    </row>
    <row r="477" ht="15.75" customHeight="1">
      <c r="A477" s="24"/>
      <c r="B477" s="24"/>
    </row>
    <row r="478" ht="15.75" customHeight="1">
      <c r="A478" s="24"/>
      <c r="B478" s="24"/>
    </row>
    <row r="479" ht="15.75" customHeight="1">
      <c r="A479" s="24"/>
      <c r="B479" s="24"/>
    </row>
    <row r="480" ht="15.75" customHeight="1">
      <c r="A480" s="24"/>
      <c r="B480" s="24"/>
    </row>
    <row r="481" ht="15.75" customHeight="1">
      <c r="A481" s="24"/>
      <c r="B481" s="24"/>
    </row>
    <row r="482" ht="15.75" customHeight="1">
      <c r="A482" s="24"/>
      <c r="B482" s="24"/>
    </row>
    <row r="483" ht="15.75" customHeight="1">
      <c r="A483" s="24"/>
      <c r="B483" s="24"/>
    </row>
    <row r="484" ht="15.75" customHeight="1">
      <c r="A484" s="24"/>
      <c r="B484" s="24"/>
    </row>
    <row r="485" ht="15.75" customHeight="1">
      <c r="A485" s="24"/>
      <c r="B485" s="24"/>
    </row>
    <row r="486" ht="15.75" customHeight="1">
      <c r="A486" s="24"/>
      <c r="B486" s="24"/>
    </row>
    <row r="487" ht="15.75" customHeight="1">
      <c r="A487" s="24"/>
      <c r="B487" s="24"/>
    </row>
    <row r="488" ht="15.75" customHeight="1">
      <c r="A488" s="24"/>
      <c r="B488" s="24"/>
    </row>
    <row r="489" ht="15.75" customHeight="1">
      <c r="A489" s="24"/>
      <c r="B489" s="24"/>
    </row>
    <row r="490" ht="15.75" customHeight="1">
      <c r="A490" s="24"/>
      <c r="B490" s="24"/>
    </row>
    <row r="491" ht="15.75" customHeight="1">
      <c r="A491" s="24"/>
      <c r="B491" s="24"/>
    </row>
    <row r="492" ht="15.75" customHeight="1">
      <c r="A492" s="24"/>
      <c r="B492" s="24"/>
    </row>
    <row r="493" ht="15.75" customHeight="1">
      <c r="A493" s="24"/>
      <c r="B493" s="24"/>
    </row>
    <row r="494" ht="15.75" customHeight="1">
      <c r="A494" s="24"/>
      <c r="B494" s="24"/>
    </row>
    <row r="495" ht="15.75" customHeight="1">
      <c r="A495" s="24"/>
      <c r="B495" s="24"/>
    </row>
    <row r="496" ht="15.75" customHeight="1">
      <c r="A496" s="24"/>
      <c r="B496" s="24"/>
    </row>
    <row r="497" ht="15.75" customHeight="1">
      <c r="A497" s="24"/>
      <c r="B497" s="24"/>
    </row>
    <row r="498" ht="15.75" customHeight="1">
      <c r="A498" s="24"/>
      <c r="B498" s="24"/>
    </row>
    <row r="499" ht="15.75" customHeight="1">
      <c r="A499" s="24"/>
      <c r="B499" s="24"/>
    </row>
    <row r="500" ht="15.75" customHeight="1">
      <c r="A500" s="24"/>
      <c r="B500" s="24"/>
    </row>
    <row r="501" ht="15.75" customHeight="1">
      <c r="A501" s="24"/>
      <c r="B501" s="24"/>
    </row>
    <row r="502" ht="15.75" customHeight="1">
      <c r="A502" s="24"/>
      <c r="B502" s="24"/>
    </row>
    <row r="503" ht="15.75" customHeight="1">
      <c r="A503" s="24"/>
      <c r="B503" s="24"/>
    </row>
    <row r="504" ht="15.75" customHeight="1">
      <c r="A504" s="24"/>
      <c r="B504" s="24"/>
    </row>
    <row r="505" ht="15.75" customHeight="1">
      <c r="A505" s="24"/>
      <c r="B505" s="24"/>
    </row>
    <row r="506" ht="15.75" customHeight="1">
      <c r="A506" s="24"/>
      <c r="B506" s="24"/>
    </row>
    <row r="507" ht="15.75" customHeight="1">
      <c r="A507" s="24"/>
      <c r="B507" s="24"/>
    </row>
    <row r="508" ht="15.75" customHeight="1">
      <c r="A508" s="24"/>
      <c r="B508" s="24"/>
    </row>
    <row r="509" ht="15.75" customHeight="1">
      <c r="A509" s="24"/>
      <c r="B509" s="24"/>
    </row>
    <row r="510" ht="15.75" customHeight="1">
      <c r="A510" s="24"/>
      <c r="B510" s="24"/>
    </row>
    <row r="511" ht="15.75" customHeight="1">
      <c r="A511" s="24"/>
      <c r="B511" s="24"/>
    </row>
    <row r="512" ht="15.75" customHeight="1">
      <c r="A512" s="24"/>
      <c r="B512" s="24"/>
    </row>
    <row r="513" ht="15.75" customHeight="1">
      <c r="A513" s="24"/>
      <c r="B513" s="24"/>
    </row>
    <row r="514" ht="15.75" customHeight="1">
      <c r="A514" s="24"/>
      <c r="B514" s="24"/>
    </row>
    <row r="515" ht="15.75" customHeight="1">
      <c r="A515" s="24"/>
      <c r="B515" s="24"/>
    </row>
    <row r="516" ht="15.75" customHeight="1">
      <c r="A516" s="24"/>
      <c r="B516" s="24"/>
    </row>
    <row r="517" ht="15.75" customHeight="1">
      <c r="A517" s="24"/>
      <c r="B517" s="24"/>
    </row>
    <row r="518" ht="15.75" customHeight="1">
      <c r="A518" s="24"/>
      <c r="B518" s="24"/>
    </row>
    <row r="519" ht="15.75" customHeight="1">
      <c r="A519" s="24"/>
      <c r="B519" s="24"/>
    </row>
    <row r="520" ht="15.75" customHeight="1">
      <c r="A520" s="24"/>
      <c r="B520" s="24"/>
    </row>
    <row r="521" ht="15.75" customHeight="1">
      <c r="A521" s="24"/>
      <c r="B521" s="24"/>
    </row>
    <row r="522" ht="15.75" customHeight="1">
      <c r="A522" s="24"/>
      <c r="B522" s="24"/>
    </row>
    <row r="523" ht="15.75" customHeight="1">
      <c r="A523" s="24"/>
      <c r="B523" s="24"/>
    </row>
    <row r="524" ht="15.75" customHeight="1">
      <c r="A524" s="24"/>
      <c r="B524" s="24"/>
    </row>
    <row r="525" ht="15.75" customHeight="1">
      <c r="A525" s="24"/>
      <c r="B525" s="24"/>
    </row>
    <row r="526" ht="15.75" customHeight="1">
      <c r="A526" s="24"/>
      <c r="B526" s="24"/>
    </row>
    <row r="527" ht="15.75" customHeight="1">
      <c r="A527" s="24"/>
      <c r="B527" s="24"/>
    </row>
    <row r="528" ht="15.75" customHeight="1">
      <c r="A528" s="24"/>
      <c r="B528" s="24"/>
    </row>
    <row r="529" ht="15.75" customHeight="1">
      <c r="A529" s="24"/>
      <c r="B529" s="24"/>
    </row>
    <row r="530" ht="15.75" customHeight="1">
      <c r="A530" s="24"/>
      <c r="B530" s="24"/>
    </row>
    <row r="531" ht="15.75" customHeight="1">
      <c r="A531" s="24"/>
      <c r="B531" s="24"/>
    </row>
    <row r="532" ht="15.75" customHeight="1">
      <c r="A532" s="24"/>
      <c r="B532" s="24"/>
    </row>
    <row r="533" ht="15.75" customHeight="1">
      <c r="A533" s="24"/>
      <c r="B533" s="24"/>
    </row>
    <row r="534" ht="15.75" customHeight="1">
      <c r="A534" s="24"/>
      <c r="B534" s="24"/>
    </row>
    <row r="535" ht="15.75" customHeight="1">
      <c r="A535" s="24"/>
      <c r="B535" s="24"/>
    </row>
    <row r="536" ht="15.75" customHeight="1">
      <c r="A536" s="24"/>
      <c r="B536" s="24"/>
    </row>
    <row r="537" ht="15.75" customHeight="1">
      <c r="A537" s="24"/>
      <c r="B537" s="24"/>
    </row>
    <row r="538" ht="15.75" customHeight="1">
      <c r="A538" s="24"/>
      <c r="B538" s="24"/>
    </row>
    <row r="539" ht="15.75" customHeight="1">
      <c r="A539" s="24"/>
      <c r="B539" s="24"/>
    </row>
    <row r="540" ht="15.75" customHeight="1">
      <c r="A540" s="24"/>
      <c r="B540" s="24"/>
    </row>
    <row r="541" ht="15.75" customHeight="1">
      <c r="A541" s="24"/>
      <c r="B541" s="24"/>
    </row>
    <row r="542" ht="15.75" customHeight="1">
      <c r="A542" s="24"/>
      <c r="B542" s="24"/>
    </row>
    <row r="543" ht="15.75" customHeight="1">
      <c r="A543" s="24"/>
      <c r="B543" s="24"/>
    </row>
    <row r="544" ht="15.75" customHeight="1">
      <c r="A544" s="24"/>
      <c r="B544" s="24"/>
    </row>
    <row r="545" ht="15.75" customHeight="1">
      <c r="A545" s="24"/>
      <c r="B545" s="24"/>
    </row>
    <row r="546" ht="15.75" customHeight="1">
      <c r="A546" s="24"/>
      <c r="B546" s="24"/>
    </row>
    <row r="547" ht="15.75" customHeight="1">
      <c r="A547" s="24"/>
      <c r="B547" s="24"/>
    </row>
    <row r="548" ht="15.75" customHeight="1">
      <c r="A548" s="24"/>
      <c r="B548" s="24"/>
    </row>
    <row r="549" ht="15.75" customHeight="1">
      <c r="A549" s="24"/>
      <c r="B549" s="24"/>
    </row>
    <row r="550" ht="15.75" customHeight="1">
      <c r="A550" s="24"/>
      <c r="B550" s="24"/>
    </row>
    <row r="551" ht="15.75" customHeight="1">
      <c r="A551" s="24"/>
      <c r="B551" s="24"/>
    </row>
    <row r="552" ht="15.75" customHeight="1">
      <c r="A552" s="24"/>
      <c r="B552" s="24"/>
    </row>
    <row r="553" ht="15.75" customHeight="1">
      <c r="A553" s="24"/>
      <c r="B553" s="24"/>
    </row>
    <row r="554" ht="15.75" customHeight="1">
      <c r="A554" s="24"/>
      <c r="B554" s="24"/>
    </row>
    <row r="555" ht="15.75" customHeight="1">
      <c r="A555" s="24"/>
      <c r="B555" s="24"/>
    </row>
    <row r="556" ht="15.75" customHeight="1">
      <c r="A556" s="24"/>
      <c r="B556" s="24"/>
    </row>
    <row r="557" ht="15.75" customHeight="1">
      <c r="A557" s="24"/>
      <c r="B557" s="24"/>
    </row>
    <row r="558" ht="15.75" customHeight="1">
      <c r="A558" s="24"/>
      <c r="B558" s="24"/>
    </row>
    <row r="559" ht="15.75" customHeight="1">
      <c r="A559" s="24"/>
      <c r="B559" s="24"/>
    </row>
    <row r="560" ht="15.75" customHeight="1">
      <c r="A560" s="24"/>
      <c r="B560" s="24"/>
    </row>
    <row r="561" ht="15.75" customHeight="1">
      <c r="A561" s="24"/>
      <c r="B561" s="24"/>
    </row>
    <row r="562" ht="15.75" customHeight="1">
      <c r="A562" s="24"/>
      <c r="B562" s="24"/>
    </row>
    <row r="563" ht="15.75" customHeight="1">
      <c r="A563" s="24"/>
      <c r="B563" s="24"/>
    </row>
    <row r="564" ht="15.75" customHeight="1">
      <c r="A564" s="24"/>
      <c r="B564" s="24"/>
    </row>
    <row r="565" ht="15.75" customHeight="1">
      <c r="A565" s="24"/>
      <c r="B565" s="24"/>
    </row>
    <row r="566" ht="15.75" customHeight="1">
      <c r="A566" s="24"/>
      <c r="B566" s="24"/>
    </row>
    <row r="567" ht="15.75" customHeight="1">
      <c r="A567" s="24"/>
      <c r="B567" s="24"/>
    </row>
    <row r="568" ht="15.75" customHeight="1">
      <c r="A568" s="24"/>
      <c r="B568" s="24"/>
    </row>
    <row r="569" ht="15.75" customHeight="1">
      <c r="A569" s="24"/>
      <c r="B569" s="24"/>
    </row>
    <row r="570" ht="15.75" customHeight="1">
      <c r="A570" s="24"/>
      <c r="B570" s="24"/>
    </row>
    <row r="571" ht="15.75" customHeight="1">
      <c r="A571" s="24"/>
      <c r="B571" s="24"/>
    </row>
    <row r="572" ht="15.75" customHeight="1">
      <c r="A572" s="24"/>
      <c r="B572" s="24"/>
    </row>
    <row r="573" ht="15.75" customHeight="1">
      <c r="A573" s="24"/>
      <c r="B573" s="24"/>
    </row>
    <row r="574" ht="15.75" customHeight="1">
      <c r="A574" s="24"/>
      <c r="B574" s="24"/>
    </row>
    <row r="575" ht="15.75" customHeight="1">
      <c r="A575" s="24"/>
      <c r="B575" s="24"/>
    </row>
    <row r="576" ht="15.75" customHeight="1">
      <c r="A576" s="24"/>
      <c r="B576" s="24"/>
    </row>
    <row r="577" ht="15.75" customHeight="1">
      <c r="A577" s="24"/>
      <c r="B577" s="24"/>
    </row>
    <row r="578" ht="15.75" customHeight="1">
      <c r="A578" s="24"/>
      <c r="B578" s="24"/>
    </row>
    <row r="579" ht="15.75" customHeight="1">
      <c r="A579" s="24"/>
      <c r="B579" s="24"/>
    </row>
    <row r="580" ht="15.75" customHeight="1">
      <c r="A580" s="24"/>
      <c r="B580" s="24"/>
    </row>
    <row r="581" ht="15.75" customHeight="1">
      <c r="A581" s="24"/>
      <c r="B581" s="24"/>
    </row>
    <row r="582" ht="15.75" customHeight="1">
      <c r="A582" s="24"/>
      <c r="B582" s="24"/>
    </row>
    <row r="583" ht="15.75" customHeight="1">
      <c r="A583" s="24"/>
      <c r="B583" s="24"/>
    </row>
    <row r="584" ht="15.75" customHeight="1">
      <c r="A584" s="24"/>
      <c r="B584" s="24"/>
    </row>
    <row r="585" ht="15.75" customHeight="1">
      <c r="A585" s="24"/>
      <c r="B585" s="24"/>
    </row>
    <row r="586" ht="15.75" customHeight="1">
      <c r="A586" s="24"/>
      <c r="B586" s="24"/>
    </row>
    <row r="587" ht="15.75" customHeight="1">
      <c r="A587" s="24"/>
      <c r="B587" s="24"/>
    </row>
    <row r="588" ht="15.75" customHeight="1">
      <c r="A588" s="24"/>
      <c r="B588" s="24"/>
    </row>
    <row r="589" ht="15.75" customHeight="1">
      <c r="A589" s="24"/>
      <c r="B589" s="24"/>
    </row>
    <row r="590" ht="15.75" customHeight="1">
      <c r="A590" s="24"/>
      <c r="B590" s="24"/>
    </row>
    <row r="591" ht="15.75" customHeight="1">
      <c r="A591" s="24"/>
      <c r="B591" s="24"/>
    </row>
    <row r="592" ht="15.75" customHeight="1">
      <c r="A592" s="24"/>
      <c r="B592" s="24"/>
    </row>
    <row r="593" ht="15.75" customHeight="1">
      <c r="A593" s="24"/>
      <c r="B593" s="24"/>
    </row>
    <row r="594" ht="15.75" customHeight="1">
      <c r="A594" s="24"/>
      <c r="B594" s="24"/>
    </row>
    <row r="595" ht="15.75" customHeight="1">
      <c r="A595" s="24"/>
      <c r="B595" s="24"/>
    </row>
    <row r="596" ht="15.75" customHeight="1">
      <c r="A596" s="24"/>
      <c r="B596" s="24"/>
    </row>
    <row r="597" ht="15.75" customHeight="1">
      <c r="A597" s="24"/>
      <c r="B597" s="24"/>
    </row>
    <row r="598" ht="15.75" customHeight="1">
      <c r="A598" s="24"/>
      <c r="B598" s="24"/>
    </row>
    <row r="599" ht="15.75" customHeight="1">
      <c r="A599" s="24"/>
      <c r="B599" s="24"/>
    </row>
    <row r="600" ht="15.75" customHeight="1">
      <c r="A600" s="24"/>
      <c r="B600" s="24"/>
    </row>
    <row r="601" ht="15.75" customHeight="1">
      <c r="A601" s="24"/>
      <c r="B601" s="24"/>
    </row>
    <row r="602" ht="15.75" customHeight="1">
      <c r="A602" s="24"/>
      <c r="B602" s="24"/>
    </row>
    <row r="603" ht="15.75" customHeight="1">
      <c r="A603" s="24"/>
      <c r="B603" s="24"/>
    </row>
    <row r="604" ht="15.75" customHeight="1">
      <c r="A604" s="24"/>
      <c r="B604" s="24"/>
    </row>
    <row r="605" ht="15.75" customHeight="1">
      <c r="A605" s="24"/>
      <c r="B605" s="24"/>
    </row>
    <row r="606" ht="15.75" customHeight="1">
      <c r="A606" s="24"/>
      <c r="B606" s="24"/>
    </row>
    <row r="607" ht="15.75" customHeight="1">
      <c r="A607" s="24"/>
      <c r="B607" s="24"/>
    </row>
    <row r="608" ht="15.75" customHeight="1">
      <c r="A608" s="24"/>
      <c r="B608" s="24"/>
    </row>
    <row r="609" ht="15.75" customHeight="1">
      <c r="A609" s="24"/>
      <c r="B609" s="24"/>
    </row>
    <row r="610" ht="15.75" customHeight="1">
      <c r="A610" s="24"/>
      <c r="B610" s="24"/>
    </row>
    <row r="611" ht="15.75" customHeight="1">
      <c r="A611" s="24"/>
      <c r="B611" s="24"/>
    </row>
    <row r="612" ht="15.75" customHeight="1">
      <c r="A612" s="24"/>
      <c r="B612" s="24"/>
    </row>
    <row r="613" ht="15.75" customHeight="1">
      <c r="A613" s="24"/>
      <c r="B613" s="24"/>
    </row>
    <row r="614" ht="15.75" customHeight="1">
      <c r="A614" s="24"/>
      <c r="B614" s="24"/>
    </row>
    <row r="615" ht="15.75" customHeight="1">
      <c r="A615" s="24"/>
      <c r="B615" s="24"/>
    </row>
    <row r="616" ht="15.75" customHeight="1">
      <c r="A616" s="24"/>
      <c r="B616" s="24"/>
    </row>
    <row r="617" ht="15.75" customHeight="1">
      <c r="A617" s="24"/>
      <c r="B617" s="24"/>
    </row>
    <row r="618" ht="15.75" customHeight="1">
      <c r="A618" s="24"/>
      <c r="B618" s="24"/>
    </row>
    <row r="619" ht="15.75" customHeight="1">
      <c r="A619" s="24"/>
      <c r="B619" s="24"/>
    </row>
    <row r="620" ht="15.75" customHeight="1">
      <c r="A620" s="24"/>
      <c r="B620" s="24"/>
    </row>
    <row r="621" ht="15.75" customHeight="1">
      <c r="A621" s="24"/>
      <c r="B621" s="24"/>
    </row>
    <row r="622" ht="15.75" customHeight="1">
      <c r="A622" s="24"/>
      <c r="B622" s="24"/>
    </row>
    <row r="623" ht="15.75" customHeight="1">
      <c r="A623" s="24"/>
      <c r="B623" s="24"/>
    </row>
    <row r="624" ht="15.75" customHeight="1">
      <c r="A624" s="24"/>
      <c r="B624" s="24"/>
    </row>
    <row r="625" ht="15.75" customHeight="1">
      <c r="A625" s="24"/>
      <c r="B625" s="24"/>
    </row>
    <row r="626" ht="15.75" customHeight="1">
      <c r="A626" s="24"/>
      <c r="B626" s="24"/>
    </row>
    <row r="627" ht="15.75" customHeight="1">
      <c r="A627" s="24"/>
      <c r="B627" s="24"/>
    </row>
    <row r="628" ht="15.75" customHeight="1">
      <c r="A628" s="24"/>
      <c r="B628" s="24"/>
    </row>
    <row r="629" ht="15.75" customHeight="1">
      <c r="A629" s="24"/>
      <c r="B629" s="24"/>
    </row>
    <row r="630" ht="15.75" customHeight="1">
      <c r="A630" s="24"/>
      <c r="B630" s="24"/>
    </row>
    <row r="631" ht="15.75" customHeight="1">
      <c r="A631" s="24"/>
      <c r="B631" s="24"/>
    </row>
    <row r="632" ht="15.75" customHeight="1">
      <c r="A632" s="24"/>
      <c r="B632" s="24"/>
    </row>
    <row r="633" ht="15.75" customHeight="1">
      <c r="A633" s="24"/>
      <c r="B633" s="24"/>
    </row>
    <row r="634" ht="15.75" customHeight="1">
      <c r="A634" s="24"/>
      <c r="B634" s="24"/>
    </row>
    <row r="635" ht="15.75" customHeight="1">
      <c r="A635" s="24"/>
      <c r="B635" s="24"/>
    </row>
    <row r="636" ht="15.75" customHeight="1">
      <c r="A636" s="24"/>
      <c r="B636" s="24"/>
    </row>
    <row r="637" ht="15.75" customHeight="1">
      <c r="A637" s="24"/>
      <c r="B637" s="24"/>
    </row>
    <row r="638" ht="15.75" customHeight="1">
      <c r="A638" s="24"/>
      <c r="B638" s="24"/>
    </row>
    <row r="639" ht="15.75" customHeight="1">
      <c r="A639" s="24"/>
      <c r="B639" s="24"/>
    </row>
    <row r="640" ht="15.75" customHeight="1">
      <c r="A640" s="24"/>
      <c r="B640" s="24"/>
    </row>
    <row r="641" ht="15.75" customHeight="1">
      <c r="A641" s="24"/>
      <c r="B641" s="24"/>
    </row>
    <row r="642" ht="15.75" customHeight="1">
      <c r="A642" s="24"/>
      <c r="B642" s="24"/>
    </row>
    <row r="643" ht="15.75" customHeight="1">
      <c r="A643" s="24"/>
      <c r="B643" s="24"/>
    </row>
    <row r="644" ht="15.75" customHeight="1">
      <c r="A644" s="24"/>
      <c r="B644" s="24"/>
    </row>
    <row r="645" ht="15.75" customHeight="1">
      <c r="A645" s="24"/>
      <c r="B645" s="24"/>
    </row>
    <row r="646" ht="15.75" customHeight="1">
      <c r="A646" s="24"/>
      <c r="B646" s="24"/>
    </row>
    <row r="647" ht="15.75" customHeight="1">
      <c r="A647" s="24"/>
      <c r="B647" s="24"/>
    </row>
    <row r="648" ht="15.75" customHeight="1">
      <c r="A648" s="24"/>
      <c r="B648" s="24"/>
    </row>
    <row r="649" ht="15.75" customHeight="1">
      <c r="A649" s="24"/>
      <c r="B649" s="24"/>
    </row>
    <row r="650" ht="15.75" customHeight="1">
      <c r="A650" s="24"/>
      <c r="B650" s="24"/>
    </row>
    <row r="651" ht="15.75" customHeight="1">
      <c r="A651" s="24"/>
      <c r="B651" s="24"/>
    </row>
    <row r="652" ht="15.75" customHeight="1">
      <c r="A652" s="24"/>
      <c r="B652" s="24"/>
    </row>
    <row r="653" ht="15.75" customHeight="1">
      <c r="A653" s="24"/>
      <c r="B653" s="24"/>
    </row>
    <row r="654" ht="15.75" customHeight="1">
      <c r="A654" s="24"/>
      <c r="B654" s="24"/>
    </row>
    <row r="655" ht="15.75" customHeight="1">
      <c r="A655" s="24"/>
      <c r="B655" s="24"/>
    </row>
    <row r="656" ht="15.75" customHeight="1">
      <c r="A656" s="24"/>
      <c r="B656" s="24"/>
    </row>
    <row r="657" ht="15.75" customHeight="1">
      <c r="A657" s="24"/>
      <c r="B657" s="24"/>
    </row>
    <row r="658" ht="15.75" customHeight="1">
      <c r="A658" s="24"/>
      <c r="B658" s="24"/>
    </row>
    <row r="659" ht="15.75" customHeight="1">
      <c r="A659" s="24"/>
      <c r="B659" s="24"/>
    </row>
    <row r="660" ht="15.75" customHeight="1">
      <c r="A660" s="24"/>
      <c r="B660" s="24"/>
    </row>
    <row r="661" ht="15.75" customHeight="1">
      <c r="A661" s="24"/>
      <c r="B661" s="24"/>
    </row>
    <row r="662" ht="15.75" customHeight="1">
      <c r="A662" s="24"/>
      <c r="B662" s="24"/>
    </row>
    <row r="663" ht="15.75" customHeight="1">
      <c r="A663" s="24"/>
      <c r="B663" s="24"/>
    </row>
    <row r="664" ht="15.75" customHeight="1">
      <c r="A664" s="24"/>
      <c r="B664" s="24"/>
    </row>
    <row r="665" ht="15.75" customHeight="1">
      <c r="A665" s="24"/>
      <c r="B665" s="24"/>
    </row>
    <row r="666" ht="15.75" customHeight="1">
      <c r="A666" s="24"/>
      <c r="B666" s="24"/>
    </row>
    <row r="667" ht="15.75" customHeight="1">
      <c r="A667" s="24"/>
      <c r="B667" s="24"/>
    </row>
    <row r="668" ht="15.75" customHeight="1">
      <c r="A668" s="24"/>
      <c r="B668" s="24"/>
    </row>
    <row r="669" ht="15.75" customHeight="1">
      <c r="A669" s="24"/>
      <c r="B669" s="24"/>
    </row>
    <row r="670" ht="15.75" customHeight="1">
      <c r="A670" s="24"/>
      <c r="B670" s="24"/>
    </row>
    <row r="671" ht="15.75" customHeight="1">
      <c r="A671" s="24"/>
      <c r="B671" s="24"/>
    </row>
    <row r="672" ht="15.75" customHeight="1">
      <c r="A672" s="24"/>
      <c r="B672" s="24"/>
    </row>
    <row r="673" ht="15.75" customHeight="1">
      <c r="A673" s="24"/>
      <c r="B673" s="24"/>
    </row>
    <row r="674" ht="15.75" customHeight="1">
      <c r="A674" s="24"/>
      <c r="B674" s="24"/>
    </row>
    <row r="675" ht="15.75" customHeight="1">
      <c r="A675" s="24"/>
      <c r="B675" s="24"/>
    </row>
    <row r="676" ht="15.75" customHeight="1">
      <c r="A676" s="24"/>
      <c r="B676" s="24"/>
    </row>
    <row r="677" ht="15.75" customHeight="1">
      <c r="A677" s="24"/>
      <c r="B677" s="24"/>
    </row>
    <row r="678" ht="15.75" customHeight="1">
      <c r="A678" s="24"/>
      <c r="B678" s="24"/>
    </row>
    <row r="679" ht="15.75" customHeight="1">
      <c r="A679" s="24"/>
      <c r="B679" s="24"/>
    </row>
    <row r="680" ht="15.75" customHeight="1">
      <c r="A680" s="24"/>
      <c r="B680" s="24"/>
    </row>
    <row r="681" ht="15.75" customHeight="1">
      <c r="A681" s="24"/>
      <c r="B681" s="24"/>
    </row>
    <row r="682" ht="15.75" customHeight="1">
      <c r="A682" s="24"/>
      <c r="B682" s="24"/>
    </row>
    <row r="683" ht="15.75" customHeight="1">
      <c r="A683" s="24"/>
      <c r="B683" s="24"/>
    </row>
    <row r="684" ht="15.75" customHeight="1">
      <c r="A684" s="24"/>
      <c r="B684" s="24"/>
    </row>
    <row r="685" ht="15.75" customHeight="1">
      <c r="A685" s="24"/>
      <c r="B685" s="24"/>
    </row>
    <row r="686" ht="15.75" customHeight="1">
      <c r="A686" s="24"/>
      <c r="B686" s="24"/>
    </row>
    <row r="687" ht="15.75" customHeight="1">
      <c r="A687" s="24"/>
      <c r="B687" s="24"/>
    </row>
    <row r="688" ht="15.75" customHeight="1">
      <c r="A688" s="24"/>
      <c r="B688" s="24"/>
    </row>
    <row r="689" ht="15.75" customHeight="1">
      <c r="A689" s="24"/>
      <c r="B689" s="24"/>
    </row>
    <row r="690" ht="15.75" customHeight="1">
      <c r="A690" s="24"/>
      <c r="B690" s="24"/>
    </row>
    <row r="691" ht="15.75" customHeight="1">
      <c r="A691" s="24"/>
      <c r="B691" s="24"/>
    </row>
    <row r="692" ht="15.75" customHeight="1">
      <c r="A692" s="24"/>
      <c r="B692" s="24"/>
    </row>
    <row r="693" ht="15.75" customHeight="1">
      <c r="A693" s="24"/>
      <c r="B693" s="24"/>
    </row>
    <row r="694" ht="15.75" customHeight="1">
      <c r="A694" s="24"/>
      <c r="B694" s="24"/>
    </row>
    <row r="695" ht="15.75" customHeight="1">
      <c r="A695" s="24"/>
      <c r="B695" s="24"/>
    </row>
    <row r="696" ht="15.75" customHeight="1">
      <c r="A696" s="24"/>
      <c r="B696" s="24"/>
    </row>
    <row r="697" ht="15.75" customHeight="1">
      <c r="A697" s="24"/>
      <c r="B697" s="24"/>
    </row>
    <row r="698" ht="15.75" customHeight="1">
      <c r="A698" s="24"/>
      <c r="B698" s="24"/>
    </row>
    <row r="699" ht="15.75" customHeight="1">
      <c r="A699" s="24"/>
      <c r="B699" s="24"/>
    </row>
    <row r="700" ht="15.75" customHeight="1">
      <c r="A700" s="24"/>
      <c r="B700" s="24"/>
    </row>
    <row r="701" ht="15.75" customHeight="1">
      <c r="A701" s="24"/>
      <c r="B701" s="24"/>
    </row>
    <row r="702" ht="15.75" customHeight="1">
      <c r="A702" s="24"/>
      <c r="B702" s="24"/>
    </row>
    <row r="703" ht="15.75" customHeight="1">
      <c r="A703" s="24"/>
      <c r="B703" s="24"/>
    </row>
    <row r="704" ht="15.75" customHeight="1">
      <c r="A704" s="24"/>
      <c r="B704" s="24"/>
    </row>
    <row r="705" ht="15.75" customHeight="1">
      <c r="A705" s="24"/>
      <c r="B705" s="24"/>
    </row>
    <row r="706" ht="15.75" customHeight="1">
      <c r="A706" s="24"/>
      <c r="B706" s="24"/>
    </row>
    <row r="707" ht="15.75" customHeight="1">
      <c r="A707" s="24"/>
      <c r="B707" s="24"/>
    </row>
    <row r="708" ht="15.75" customHeight="1">
      <c r="A708" s="24"/>
      <c r="B708" s="24"/>
    </row>
    <row r="709" ht="15.75" customHeight="1">
      <c r="A709" s="24"/>
      <c r="B709" s="24"/>
    </row>
    <row r="710" ht="15.75" customHeight="1">
      <c r="A710" s="24"/>
      <c r="B710" s="24"/>
    </row>
    <row r="711" ht="15.75" customHeight="1">
      <c r="A711" s="24"/>
      <c r="B711" s="24"/>
    </row>
    <row r="712" ht="15.75" customHeight="1">
      <c r="A712" s="24"/>
      <c r="B712" s="24"/>
    </row>
    <row r="713" ht="15.75" customHeight="1">
      <c r="A713" s="24"/>
      <c r="B713" s="24"/>
    </row>
    <row r="714" ht="15.75" customHeight="1">
      <c r="A714" s="24"/>
      <c r="B714" s="24"/>
    </row>
    <row r="715" ht="15.75" customHeight="1">
      <c r="A715" s="24"/>
      <c r="B715" s="24"/>
    </row>
    <row r="716" ht="15.75" customHeight="1">
      <c r="A716" s="24"/>
      <c r="B716" s="24"/>
    </row>
    <row r="717" ht="15.75" customHeight="1">
      <c r="A717" s="24"/>
      <c r="B717" s="24"/>
    </row>
    <row r="718" ht="15.75" customHeight="1">
      <c r="A718" s="24"/>
      <c r="B718" s="24"/>
    </row>
    <row r="719" ht="15.75" customHeight="1">
      <c r="A719" s="24"/>
      <c r="B719" s="24"/>
    </row>
    <row r="720" ht="15.75" customHeight="1">
      <c r="A720" s="24"/>
      <c r="B720" s="24"/>
    </row>
    <row r="721" ht="15.75" customHeight="1">
      <c r="A721" s="24"/>
      <c r="B721" s="24"/>
    </row>
    <row r="722" ht="15.75" customHeight="1">
      <c r="A722" s="24"/>
      <c r="B722" s="24"/>
    </row>
    <row r="723" ht="15.75" customHeight="1">
      <c r="A723" s="24"/>
      <c r="B723" s="24"/>
    </row>
    <row r="724" ht="15.75" customHeight="1">
      <c r="A724" s="24"/>
      <c r="B724" s="24"/>
    </row>
    <row r="725" ht="15.75" customHeight="1">
      <c r="A725" s="24"/>
      <c r="B725" s="24"/>
    </row>
    <row r="726" ht="15.75" customHeight="1">
      <c r="A726" s="24"/>
      <c r="B726" s="24"/>
    </row>
    <row r="727" ht="15.75" customHeight="1">
      <c r="A727" s="24"/>
      <c r="B727" s="24"/>
    </row>
    <row r="728" ht="15.75" customHeight="1">
      <c r="A728" s="24"/>
      <c r="B728" s="24"/>
    </row>
    <row r="729" ht="15.75" customHeight="1">
      <c r="A729" s="24"/>
      <c r="B729" s="24"/>
    </row>
    <row r="730" ht="15.75" customHeight="1">
      <c r="A730" s="24"/>
      <c r="B730" s="24"/>
    </row>
    <row r="731" ht="15.75" customHeight="1">
      <c r="A731" s="24"/>
      <c r="B731" s="24"/>
    </row>
    <row r="732" ht="15.75" customHeight="1">
      <c r="A732" s="24"/>
      <c r="B732" s="24"/>
    </row>
    <row r="733" ht="15.75" customHeight="1">
      <c r="A733" s="24"/>
      <c r="B733" s="24"/>
    </row>
    <row r="734" ht="15.75" customHeight="1">
      <c r="A734" s="24"/>
      <c r="B734" s="24"/>
    </row>
    <row r="735" ht="15.75" customHeight="1">
      <c r="A735" s="24"/>
      <c r="B735" s="24"/>
    </row>
    <row r="736" ht="15.75" customHeight="1">
      <c r="A736" s="24"/>
      <c r="B736" s="24"/>
    </row>
    <row r="737" ht="15.75" customHeight="1">
      <c r="A737" s="24"/>
      <c r="B737" s="24"/>
    </row>
    <row r="738" ht="15.75" customHeight="1">
      <c r="A738" s="24"/>
      <c r="B738" s="24"/>
    </row>
    <row r="739" ht="15.75" customHeight="1">
      <c r="A739" s="24"/>
      <c r="B739" s="24"/>
    </row>
    <row r="740" ht="15.75" customHeight="1">
      <c r="A740" s="24"/>
      <c r="B740" s="24"/>
    </row>
    <row r="741" ht="15.75" customHeight="1">
      <c r="A741" s="24"/>
      <c r="B741" s="24"/>
    </row>
    <row r="742" ht="15.75" customHeight="1">
      <c r="A742" s="24"/>
      <c r="B742" s="24"/>
    </row>
    <row r="743" ht="15.75" customHeight="1">
      <c r="A743" s="24"/>
      <c r="B743" s="24"/>
    </row>
    <row r="744" ht="15.75" customHeight="1">
      <c r="A744" s="24"/>
      <c r="B744" s="24"/>
    </row>
    <row r="745" ht="15.75" customHeight="1">
      <c r="A745" s="24"/>
      <c r="B745" s="24"/>
    </row>
    <row r="746" ht="15.75" customHeight="1">
      <c r="A746" s="24"/>
      <c r="B746" s="24"/>
    </row>
    <row r="747" ht="15.75" customHeight="1">
      <c r="A747" s="24"/>
      <c r="B747" s="24"/>
    </row>
    <row r="748" ht="15.75" customHeight="1">
      <c r="A748" s="24"/>
      <c r="B748" s="24"/>
    </row>
    <row r="749" ht="15.75" customHeight="1">
      <c r="A749" s="24"/>
      <c r="B749" s="24"/>
    </row>
    <row r="750" ht="15.75" customHeight="1">
      <c r="A750" s="24"/>
      <c r="B750" s="24"/>
    </row>
    <row r="751" ht="15.75" customHeight="1">
      <c r="A751" s="24"/>
      <c r="B751" s="24"/>
    </row>
    <row r="752" ht="15.75" customHeight="1">
      <c r="A752" s="24"/>
      <c r="B752" s="24"/>
    </row>
    <row r="753" ht="15.75" customHeight="1">
      <c r="A753" s="24"/>
      <c r="B753" s="24"/>
    </row>
    <row r="754" ht="15.75" customHeight="1">
      <c r="A754" s="24"/>
      <c r="B754" s="24"/>
    </row>
    <row r="755" ht="15.75" customHeight="1">
      <c r="A755" s="24"/>
      <c r="B755" s="24"/>
    </row>
    <row r="756" ht="15.75" customHeight="1">
      <c r="A756" s="24"/>
      <c r="B756" s="24"/>
    </row>
    <row r="757" ht="15.75" customHeight="1">
      <c r="A757" s="24"/>
      <c r="B757" s="24"/>
    </row>
    <row r="758" ht="15.75" customHeight="1">
      <c r="A758" s="24"/>
      <c r="B758" s="24"/>
    </row>
    <row r="759" ht="15.75" customHeight="1">
      <c r="A759" s="24"/>
      <c r="B759" s="24"/>
    </row>
    <row r="760" ht="15.75" customHeight="1">
      <c r="A760" s="24"/>
      <c r="B760" s="24"/>
    </row>
    <row r="761" ht="15.75" customHeight="1">
      <c r="A761" s="24"/>
      <c r="B761" s="24"/>
    </row>
    <row r="762" ht="15.75" customHeight="1">
      <c r="A762" s="24"/>
      <c r="B762" s="24"/>
    </row>
    <row r="763" ht="15.75" customHeight="1">
      <c r="A763" s="24"/>
      <c r="B763" s="24"/>
    </row>
    <row r="764" ht="15.75" customHeight="1">
      <c r="A764" s="24"/>
      <c r="B764" s="24"/>
    </row>
    <row r="765" ht="15.75" customHeight="1">
      <c r="A765" s="24"/>
      <c r="B765" s="24"/>
    </row>
    <row r="766" ht="15.75" customHeight="1">
      <c r="A766" s="24"/>
      <c r="B766" s="24"/>
    </row>
    <row r="767" ht="15.75" customHeight="1">
      <c r="A767" s="24"/>
      <c r="B767" s="24"/>
    </row>
    <row r="768" ht="15.75" customHeight="1">
      <c r="A768" s="24"/>
      <c r="B768" s="24"/>
    </row>
    <row r="769" ht="15.75" customHeight="1">
      <c r="A769" s="24"/>
      <c r="B769" s="24"/>
    </row>
    <row r="770" ht="15.75" customHeight="1">
      <c r="A770" s="24"/>
      <c r="B770" s="24"/>
    </row>
    <row r="771" ht="15.75" customHeight="1">
      <c r="A771" s="24"/>
      <c r="B771" s="24"/>
    </row>
    <row r="772" ht="15.75" customHeight="1">
      <c r="A772" s="24"/>
      <c r="B772" s="24"/>
    </row>
    <row r="773" ht="15.75" customHeight="1">
      <c r="A773" s="24"/>
      <c r="B773" s="24"/>
    </row>
    <row r="774" ht="15.75" customHeight="1">
      <c r="A774" s="24"/>
      <c r="B774" s="24"/>
    </row>
    <row r="775" ht="15.75" customHeight="1">
      <c r="A775" s="24"/>
      <c r="B775" s="24"/>
    </row>
    <row r="776" ht="15.75" customHeight="1">
      <c r="A776" s="24"/>
      <c r="B776" s="24"/>
    </row>
    <row r="777" ht="15.75" customHeight="1">
      <c r="A777" s="24"/>
      <c r="B777" s="24"/>
    </row>
    <row r="778" ht="15.75" customHeight="1">
      <c r="A778" s="24"/>
      <c r="B778" s="24"/>
    </row>
    <row r="779" ht="15.75" customHeight="1">
      <c r="A779" s="24"/>
      <c r="B779" s="24"/>
    </row>
    <row r="780" ht="15.75" customHeight="1">
      <c r="A780" s="24"/>
      <c r="B780" s="24"/>
    </row>
    <row r="781" ht="15.75" customHeight="1">
      <c r="A781" s="24"/>
      <c r="B781" s="24"/>
    </row>
    <row r="782" ht="15.75" customHeight="1">
      <c r="A782" s="24"/>
      <c r="B782" s="24"/>
    </row>
    <row r="783" ht="15.75" customHeight="1">
      <c r="A783" s="24"/>
      <c r="B783" s="24"/>
    </row>
    <row r="784" ht="15.75" customHeight="1">
      <c r="A784" s="24"/>
      <c r="B784" s="24"/>
    </row>
    <row r="785" ht="15.75" customHeight="1">
      <c r="A785" s="24"/>
      <c r="B785" s="24"/>
    </row>
    <row r="786" ht="15.75" customHeight="1">
      <c r="A786" s="24"/>
      <c r="B786" s="24"/>
    </row>
    <row r="787" ht="15.75" customHeight="1">
      <c r="A787" s="24"/>
      <c r="B787" s="24"/>
    </row>
    <row r="788" ht="15.75" customHeight="1">
      <c r="A788" s="24"/>
      <c r="B788" s="24"/>
    </row>
    <row r="789" ht="15.75" customHeight="1">
      <c r="A789" s="24"/>
      <c r="B789" s="24"/>
    </row>
    <row r="790" ht="15.75" customHeight="1">
      <c r="A790" s="24"/>
      <c r="B790" s="24"/>
    </row>
    <row r="791" ht="15.75" customHeight="1">
      <c r="A791" s="24"/>
      <c r="B791" s="24"/>
    </row>
    <row r="792" ht="15.75" customHeight="1">
      <c r="A792" s="24"/>
      <c r="B792" s="24"/>
    </row>
    <row r="793" ht="15.75" customHeight="1">
      <c r="A793" s="24"/>
      <c r="B793" s="24"/>
    </row>
    <row r="794" ht="15.75" customHeight="1">
      <c r="A794" s="24"/>
      <c r="B794" s="24"/>
    </row>
    <row r="795" ht="15.75" customHeight="1">
      <c r="A795" s="24"/>
      <c r="B795" s="24"/>
    </row>
    <row r="796" ht="15.75" customHeight="1">
      <c r="A796" s="24"/>
      <c r="B796" s="24"/>
    </row>
    <row r="797" ht="15.75" customHeight="1">
      <c r="A797" s="24"/>
      <c r="B797" s="24"/>
    </row>
    <row r="798" ht="15.75" customHeight="1">
      <c r="A798" s="24"/>
      <c r="B798" s="24"/>
    </row>
    <row r="799" ht="15.75" customHeight="1">
      <c r="A799" s="24"/>
      <c r="B799" s="24"/>
    </row>
    <row r="800" ht="15.75" customHeight="1">
      <c r="A800" s="24"/>
      <c r="B800" s="24"/>
    </row>
    <row r="801" ht="15.75" customHeight="1">
      <c r="A801" s="24"/>
      <c r="B801" s="24"/>
    </row>
    <row r="802" ht="15.75" customHeight="1">
      <c r="A802" s="24"/>
      <c r="B802" s="24"/>
    </row>
    <row r="803" ht="15.75" customHeight="1">
      <c r="A803" s="24"/>
      <c r="B803" s="24"/>
    </row>
    <row r="804" ht="15.75" customHeight="1">
      <c r="A804" s="24"/>
      <c r="B804" s="24"/>
    </row>
    <row r="805" ht="15.75" customHeight="1">
      <c r="A805" s="24"/>
      <c r="B805" s="24"/>
    </row>
    <row r="806" ht="15.75" customHeight="1">
      <c r="A806" s="24"/>
      <c r="B806" s="24"/>
    </row>
    <row r="807" ht="15.75" customHeight="1">
      <c r="A807" s="24"/>
      <c r="B807" s="24"/>
    </row>
    <row r="808" ht="15.75" customHeight="1">
      <c r="A808" s="24"/>
      <c r="B808" s="24"/>
    </row>
    <row r="809" ht="15.75" customHeight="1">
      <c r="A809" s="24"/>
      <c r="B809" s="24"/>
    </row>
    <row r="810" ht="15.75" customHeight="1">
      <c r="A810" s="24"/>
      <c r="B810" s="24"/>
    </row>
    <row r="811" ht="15.75" customHeight="1">
      <c r="A811" s="24"/>
      <c r="B811" s="24"/>
    </row>
    <row r="812" ht="15.75" customHeight="1">
      <c r="A812" s="24"/>
      <c r="B812" s="24"/>
    </row>
    <row r="813" ht="15.75" customHeight="1">
      <c r="A813" s="24"/>
      <c r="B813" s="24"/>
    </row>
    <row r="814" ht="15.75" customHeight="1">
      <c r="A814" s="24"/>
      <c r="B814" s="24"/>
    </row>
    <row r="815" ht="15.75" customHeight="1">
      <c r="A815" s="24"/>
      <c r="B815" s="24"/>
    </row>
    <row r="816" ht="15.75" customHeight="1">
      <c r="A816" s="24"/>
      <c r="B816" s="24"/>
    </row>
    <row r="817" ht="15.75" customHeight="1">
      <c r="A817" s="24"/>
      <c r="B817" s="24"/>
    </row>
    <row r="818" ht="15.75" customHeight="1">
      <c r="A818" s="24"/>
      <c r="B818" s="24"/>
    </row>
    <row r="819" ht="15.75" customHeight="1">
      <c r="A819" s="24"/>
      <c r="B819" s="24"/>
    </row>
    <row r="820" ht="15.75" customHeight="1">
      <c r="A820" s="24"/>
      <c r="B820" s="24"/>
    </row>
    <row r="821" ht="15.75" customHeight="1">
      <c r="A821" s="24"/>
      <c r="B821" s="24"/>
    </row>
    <row r="822" ht="15.75" customHeight="1">
      <c r="A822" s="24"/>
      <c r="B822" s="24"/>
    </row>
    <row r="823" ht="15.75" customHeight="1">
      <c r="A823" s="24"/>
      <c r="B823" s="24"/>
    </row>
    <row r="824" ht="15.75" customHeight="1">
      <c r="A824" s="24"/>
      <c r="B824" s="24"/>
    </row>
    <row r="825" ht="15.75" customHeight="1">
      <c r="A825" s="24"/>
      <c r="B825" s="24"/>
    </row>
    <row r="826" ht="15.75" customHeight="1">
      <c r="A826" s="24"/>
      <c r="B826" s="24"/>
    </row>
    <row r="827" ht="15.75" customHeight="1">
      <c r="A827" s="24"/>
      <c r="B827" s="24"/>
    </row>
    <row r="828" ht="15.75" customHeight="1">
      <c r="A828" s="24"/>
      <c r="B828" s="24"/>
    </row>
    <row r="829" ht="15.75" customHeight="1">
      <c r="A829" s="24"/>
      <c r="B829" s="24"/>
    </row>
    <row r="830" ht="15.75" customHeight="1">
      <c r="A830" s="24"/>
      <c r="B830" s="24"/>
    </row>
    <row r="831" ht="15.75" customHeight="1">
      <c r="A831" s="24"/>
      <c r="B831" s="24"/>
    </row>
    <row r="832" ht="15.75" customHeight="1">
      <c r="A832" s="24"/>
      <c r="B832" s="24"/>
    </row>
    <row r="833" ht="15.75" customHeight="1">
      <c r="A833" s="24"/>
      <c r="B833" s="24"/>
    </row>
    <row r="834" ht="15.75" customHeight="1">
      <c r="A834" s="24"/>
      <c r="B834" s="24"/>
    </row>
    <row r="835" ht="15.75" customHeight="1">
      <c r="A835" s="24"/>
      <c r="B835" s="24"/>
    </row>
    <row r="836" ht="15.75" customHeight="1">
      <c r="A836" s="24"/>
      <c r="B836" s="24"/>
    </row>
    <row r="837" ht="15.75" customHeight="1">
      <c r="A837" s="24"/>
      <c r="B837" s="24"/>
    </row>
    <row r="838" ht="15.75" customHeight="1">
      <c r="A838" s="24"/>
      <c r="B838" s="24"/>
    </row>
    <row r="839" ht="15.75" customHeight="1">
      <c r="A839" s="24"/>
      <c r="B839" s="24"/>
    </row>
    <row r="840" ht="15.75" customHeight="1">
      <c r="A840" s="24"/>
      <c r="B840" s="24"/>
    </row>
    <row r="841" ht="15.75" customHeight="1">
      <c r="A841" s="24"/>
      <c r="B841" s="24"/>
    </row>
    <row r="842" ht="15.75" customHeight="1">
      <c r="A842" s="24"/>
      <c r="B842" s="24"/>
    </row>
    <row r="843" ht="15.75" customHeight="1">
      <c r="A843" s="24"/>
      <c r="B843" s="24"/>
    </row>
    <row r="844" ht="15.75" customHeight="1">
      <c r="A844" s="24"/>
      <c r="B844" s="24"/>
    </row>
    <row r="845" ht="15.75" customHeight="1">
      <c r="A845" s="24"/>
      <c r="B845" s="24"/>
    </row>
    <row r="846" ht="15.75" customHeight="1">
      <c r="A846" s="24"/>
      <c r="B846" s="24"/>
    </row>
    <row r="847" ht="15.75" customHeight="1">
      <c r="A847" s="24"/>
      <c r="B847" s="24"/>
    </row>
    <row r="848" ht="15.75" customHeight="1">
      <c r="A848" s="24"/>
      <c r="B848" s="24"/>
    </row>
    <row r="849" ht="15.75" customHeight="1">
      <c r="A849" s="24"/>
      <c r="B849" s="24"/>
    </row>
    <row r="850" ht="15.75" customHeight="1">
      <c r="A850" s="24"/>
      <c r="B850" s="24"/>
    </row>
    <row r="851" ht="15.75" customHeight="1">
      <c r="A851" s="24"/>
      <c r="B851" s="24"/>
    </row>
    <row r="852" ht="15.75" customHeight="1">
      <c r="A852" s="24"/>
      <c r="B852" s="24"/>
    </row>
    <row r="853" ht="15.75" customHeight="1">
      <c r="A853" s="24"/>
      <c r="B853" s="24"/>
    </row>
    <row r="854" ht="15.75" customHeight="1">
      <c r="A854" s="24"/>
      <c r="B854" s="24"/>
    </row>
    <row r="855" ht="15.75" customHeight="1">
      <c r="A855" s="24"/>
      <c r="B855" s="24"/>
    </row>
    <row r="856" ht="15.75" customHeight="1">
      <c r="A856" s="24"/>
      <c r="B856" s="24"/>
    </row>
    <row r="857" ht="15.75" customHeight="1">
      <c r="A857" s="24"/>
      <c r="B857" s="24"/>
    </row>
    <row r="858" ht="15.75" customHeight="1">
      <c r="A858" s="24"/>
      <c r="B858" s="24"/>
    </row>
    <row r="859" ht="15.75" customHeight="1">
      <c r="A859" s="24"/>
      <c r="B859" s="24"/>
    </row>
    <row r="860" ht="15.75" customHeight="1">
      <c r="A860" s="24"/>
      <c r="B860" s="24"/>
    </row>
    <row r="861" ht="15.75" customHeight="1">
      <c r="A861" s="24"/>
      <c r="B861" s="24"/>
    </row>
    <row r="862" ht="15.75" customHeight="1">
      <c r="A862" s="24"/>
      <c r="B862" s="24"/>
    </row>
    <row r="863" ht="15.75" customHeight="1">
      <c r="A863" s="24"/>
      <c r="B863" s="24"/>
    </row>
    <row r="864" ht="15.75" customHeight="1">
      <c r="A864" s="24"/>
      <c r="B864" s="24"/>
    </row>
    <row r="865" ht="15.75" customHeight="1">
      <c r="A865" s="24"/>
      <c r="B865" s="24"/>
    </row>
    <row r="866" ht="15.75" customHeight="1">
      <c r="A866" s="24"/>
      <c r="B866" s="24"/>
    </row>
    <row r="867" ht="15.75" customHeight="1">
      <c r="A867" s="24"/>
      <c r="B867" s="24"/>
    </row>
    <row r="868" ht="15.75" customHeight="1">
      <c r="A868" s="24"/>
      <c r="B868" s="24"/>
    </row>
    <row r="869" ht="15.75" customHeight="1">
      <c r="A869" s="24"/>
      <c r="B869" s="24"/>
    </row>
    <row r="870" ht="15.75" customHeight="1">
      <c r="A870" s="24"/>
      <c r="B870" s="24"/>
    </row>
    <row r="871" ht="15.75" customHeight="1">
      <c r="A871" s="24"/>
      <c r="B871" s="24"/>
    </row>
    <row r="872" ht="15.75" customHeight="1">
      <c r="A872" s="24"/>
      <c r="B872" s="24"/>
    </row>
    <row r="873" ht="15.75" customHeight="1">
      <c r="A873" s="24"/>
      <c r="B873" s="24"/>
    </row>
    <row r="874" ht="15.75" customHeight="1">
      <c r="A874" s="24"/>
      <c r="B874" s="24"/>
    </row>
    <row r="875" ht="15.75" customHeight="1">
      <c r="A875" s="24"/>
      <c r="B875" s="24"/>
    </row>
    <row r="876" ht="15.75" customHeight="1">
      <c r="A876" s="24"/>
      <c r="B876" s="24"/>
    </row>
    <row r="877" ht="15.75" customHeight="1">
      <c r="A877" s="24"/>
      <c r="B877" s="24"/>
    </row>
    <row r="878" ht="15.75" customHeight="1">
      <c r="A878" s="24"/>
      <c r="B878" s="24"/>
    </row>
    <row r="879" ht="15.75" customHeight="1">
      <c r="A879" s="24"/>
      <c r="B879" s="24"/>
    </row>
    <row r="880" ht="15.75" customHeight="1">
      <c r="A880" s="24"/>
      <c r="B880" s="24"/>
    </row>
    <row r="881" ht="15.75" customHeight="1">
      <c r="A881" s="24"/>
      <c r="B881" s="24"/>
    </row>
    <row r="882" ht="15.75" customHeight="1">
      <c r="A882" s="24"/>
      <c r="B882" s="24"/>
    </row>
    <row r="883" ht="15.75" customHeight="1">
      <c r="A883" s="24"/>
      <c r="B883" s="24"/>
    </row>
    <row r="884" ht="15.75" customHeight="1">
      <c r="A884" s="24"/>
      <c r="B884" s="24"/>
    </row>
    <row r="885" ht="15.75" customHeight="1">
      <c r="A885" s="24"/>
      <c r="B885" s="24"/>
    </row>
    <row r="886" ht="15.75" customHeight="1">
      <c r="A886" s="24"/>
      <c r="B886" s="24"/>
    </row>
    <row r="887" ht="15.75" customHeight="1">
      <c r="A887" s="24"/>
      <c r="B887" s="24"/>
    </row>
    <row r="888" ht="15.75" customHeight="1">
      <c r="A888" s="24"/>
      <c r="B888" s="24"/>
    </row>
    <row r="889" ht="15.75" customHeight="1">
      <c r="A889" s="24"/>
      <c r="B889" s="24"/>
    </row>
    <row r="890" ht="15.75" customHeight="1">
      <c r="A890" s="24"/>
      <c r="B890" s="24"/>
    </row>
    <row r="891" ht="15.75" customHeight="1">
      <c r="A891" s="24"/>
      <c r="B891" s="24"/>
    </row>
    <row r="892" ht="15.75" customHeight="1">
      <c r="A892" s="24"/>
      <c r="B892" s="24"/>
    </row>
    <row r="893" ht="15.75" customHeight="1">
      <c r="A893" s="24"/>
      <c r="B893" s="24"/>
    </row>
    <row r="894" ht="15.75" customHeight="1">
      <c r="A894" s="24"/>
      <c r="B894" s="24"/>
    </row>
    <row r="895" ht="15.75" customHeight="1">
      <c r="A895" s="24"/>
      <c r="B895" s="24"/>
    </row>
    <row r="896" ht="15.75" customHeight="1">
      <c r="A896" s="24"/>
      <c r="B896" s="24"/>
    </row>
    <row r="897" ht="15.75" customHeight="1">
      <c r="A897" s="24"/>
      <c r="B897" s="24"/>
    </row>
    <row r="898" ht="15.75" customHeight="1">
      <c r="A898" s="24"/>
      <c r="B898" s="24"/>
    </row>
    <row r="899" ht="15.75" customHeight="1">
      <c r="A899" s="24"/>
      <c r="B899" s="24"/>
    </row>
    <row r="900" ht="15.75" customHeight="1">
      <c r="A900" s="24"/>
      <c r="B900" s="24"/>
    </row>
    <row r="901" ht="15.75" customHeight="1">
      <c r="A901" s="24"/>
      <c r="B901" s="24"/>
    </row>
    <row r="902" ht="15.75" customHeight="1">
      <c r="A902" s="24"/>
      <c r="B902" s="24"/>
    </row>
    <row r="903" ht="15.75" customHeight="1">
      <c r="A903" s="24"/>
      <c r="B903" s="24"/>
    </row>
    <row r="904" ht="15.75" customHeight="1">
      <c r="A904" s="24"/>
      <c r="B904" s="24"/>
    </row>
    <row r="905" ht="15.75" customHeight="1">
      <c r="A905" s="24"/>
      <c r="B905" s="24"/>
    </row>
    <row r="906" ht="15.75" customHeight="1">
      <c r="A906" s="24"/>
      <c r="B906" s="24"/>
    </row>
    <row r="907" ht="15.75" customHeight="1">
      <c r="A907" s="24"/>
      <c r="B907" s="24"/>
    </row>
    <row r="908" ht="15.75" customHeight="1">
      <c r="A908" s="24"/>
      <c r="B908" s="24"/>
    </row>
    <row r="909" ht="15.75" customHeight="1">
      <c r="A909" s="24"/>
      <c r="B909" s="24"/>
    </row>
    <row r="910" ht="15.75" customHeight="1">
      <c r="A910" s="24"/>
      <c r="B910" s="24"/>
    </row>
    <row r="911" ht="15.75" customHeight="1">
      <c r="A911" s="24"/>
      <c r="B911" s="24"/>
    </row>
    <row r="912" ht="15.75" customHeight="1">
      <c r="A912" s="24"/>
      <c r="B912" s="24"/>
    </row>
    <row r="913" ht="15.75" customHeight="1">
      <c r="A913" s="24"/>
      <c r="B913" s="24"/>
    </row>
    <row r="914" ht="15.75" customHeight="1">
      <c r="A914" s="24"/>
      <c r="B914" s="24"/>
    </row>
    <row r="915" ht="15.75" customHeight="1">
      <c r="A915" s="24"/>
      <c r="B915" s="24"/>
    </row>
    <row r="916" ht="15.75" customHeight="1">
      <c r="A916" s="24"/>
      <c r="B916" s="24"/>
    </row>
    <row r="917" ht="15.75" customHeight="1">
      <c r="A917" s="24"/>
      <c r="B917" s="24"/>
    </row>
    <row r="918" ht="15.75" customHeight="1">
      <c r="A918" s="24"/>
      <c r="B918" s="24"/>
    </row>
    <row r="919" ht="15.75" customHeight="1">
      <c r="A919" s="24"/>
      <c r="B919" s="24"/>
    </row>
    <row r="920" ht="15.75" customHeight="1">
      <c r="A920" s="24"/>
      <c r="B920" s="24"/>
    </row>
    <row r="921" ht="15.75" customHeight="1">
      <c r="A921" s="24"/>
      <c r="B921" s="24"/>
    </row>
    <row r="922" ht="15.75" customHeight="1">
      <c r="A922" s="24"/>
      <c r="B922" s="24"/>
    </row>
    <row r="923" ht="15.75" customHeight="1">
      <c r="A923" s="24"/>
      <c r="B923" s="24"/>
    </row>
    <row r="924" ht="15.75" customHeight="1">
      <c r="A924" s="24"/>
      <c r="B924" s="24"/>
    </row>
    <row r="925" ht="15.75" customHeight="1">
      <c r="A925" s="24"/>
      <c r="B925" s="24"/>
    </row>
    <row r="926" ht="15.75" customHeight="1">
      <c r="A926" s="24"/>
      <c r="B926" s="24"/>
    </row>
    <row r="927" ht="15.75" customHeight="1">
      <c r="A927" s="24"/>
      <c r="B927" s="24"/>
    </row>
    <row r="928" ht="15.75" customHeight="1">
      <c r="A928" s="24"/>
      <c r="B928" s="24"/>
    </row>
    <row r="929" ht="15.75" customHeight="1">
      <c r="A929" s="24"/>
      <c r="B929" s="24"/>
    </row>
    <row r="930" ht="15.75" customHeight="1">
      <c r="A930" s="24"/>
      <c r="B930" s="24"/>
    </row>
    <row r="931" ht="15.75" customHeight="1">
      <c r="A931" s="24"/>
      <c r="B931" s="24"/>
    </row>
    <row r="932" ht="15.75" customHeight="1">
      <c r="A932" s="24"/>
      <c r="B932" s="24"/>
    </row>
    <row r="933" ht="15.75" customHeight="1">
      <c r="A933" s="24"/>
      <c r="B933" s="24"/>
    </row>
    <row r="934" ht="15.75" customHeight="1">
      <c r="A934" s="24"/>
      <c r="B934" s="24"/>
    </row>
    <row r="935" ht="15.75" customHeight="1">
      <c r="A935" s="24"/>
      <c r="B935" s="24"/>
    </row>
    <row r="936" ht="15.75" customHeight="1">
      <c r="A936" s="24"/>
      <c r="B936" s="24"/>
    </row>
    <row r="937" ht="15.75" customHeight="1">
      <c r="A937" s="24"/>
      <c r="B937" s="24"/>
    </row>
    <row r="938" ht="15.75" customHeight="1">
      <c r="A938" s="24"/>
      <c r="B938" s="24"/>
    </row>
    <row r="939" ht="15.75" customHeight="1">
      <c r="A939" s="24"/>
      <c r="B939" s="24"/>
    </row>
    <row r="940" ht="15.75" customHeight="1">
      <c r="A940" s="24"/>
      <c r="B940" s="24"/>
    </row>
    <row r="941" ht="15.75" customHeight="1">
      <c r="A941" s="24"/>
      <c r="B941" s="24"/>
    </row>
    <row r="942" ht="15.75" customHeight="1">
      <c r="A942" s="24"/>
      <c r="B942" s="24"/>
    </row>
    <row r="943" ht="15.75" customHeight="1">
      <c r="A943" s="24"/>
      <c r="B943" s="24"/>
    </row>
    <row r="944" ht="15.75" customHeight="1">
      <c r="A944" s="24"/>
      <c r="B944" s="24"/>
    </row>
    <row r="945" ht="15.75" customHeight="1">
      <c r="A945" s="24"/>
      <c r="B945" s="24"/>
    </row>
    <row r="946" ht="15.75" customHeight="1">
      <c r="A946" s="24"/>
      <c r="B946" s="24"/>
    </row>
    <row r="947" ht="15.75" customHeight="1">
      <c r="A947" s="24"/>
      <c r="B947" s="24"/>
    </row>
    <row r="948" ht="15.75" customHeight="1">
      <c r="A948" s="24"/>
      <c r="B948" s="24"/>
    </row>
    <row r="949" ht="15.75" customHeight="1">
      <c r="A949" s="24"/>
      <c r="B949" s="24"/>
    </row>
    <row r="950" ht="15.75" customHeight="1">
      <c r="A950" s="24"/>
      <c r="B950" s="24"/>
    </row>
    <row r="951" ht="15.75" customHeight="1">
      <c r="A951" s="24"/>
      <c r="B951" s="24"/>
    </row>
    <row r="952" ht="15.75" customHeight="1">
      <c r="A952" s="24"/>
      <c r="B952" s="24"/>
    </row>
    <row r="953" ht="15.75" customHeight="1">
      <c r="A953" s="24"/>
      <c r="B953" s="24"/>
    </row>
    <row r="954" ht="15.75" customHeight="1">
      <c r="A954" s="24"/>
      <c r="B954" s="24"/>
    </row>
    <row r="955" ht="15.75" customHeight="1">
      <c r="A955" s="24"/>
      <c r="B955" s="24"/>
    </row>
    <row r="956" ht="15.75" customHeight="1">
      <c r="A956" s="24"/>
      <c r="B956" s="24"/>
    </row>
    <row r="957" ht="15.75" customHeight="1">
      <c r="A957" s="24"/>
      <c r="B957" s="24"/>
    </row>
    <row r="958" ht="15.75" customHeight="1">
      <c r="A958" s="24"/>
      <c r="B958" s="24"/>
    </row>
    <row r="959" ht="15.75" customHeight="1">
      <c r="A959" s="24"/>
      <c r="B959" s="24"/>
    </row>
    <row r="960" ht="15.75" customHeight="1">
      <c r="A960" s="24"/>
      <c r="B960" s="24"/>
    </row>
    <row r="961" ht="15.75" customHeight="1">
      <c r="A961" s="24"/>
      <c r="B961" s="24"/>
    </row>
    <row r="962" ht="15.75" customHeight="1">
      <c r="A962" s="24"/>
      <c r="B962" s="24"/>
    </row>
    <row r="963" ht="15.75" customHeight="1">
      <c r="A963" s="24"/>
      <c r="B963" s="24"/>
    </row>
    <row r="964" ht="15.75" customHeight="1">
      <c r="A964" s="24"/>
      <c r="B964" s="24"/>
    </row>
    <row r="965" ht="15.75" customHeight="1">
      <c r="A965" s="24"/>
      <c r="B965" s="24"/>
    </row>
    <row r="966" ht="15.75" customHeight="1">
      <c r="A966" s="24"/>
      <c r="B966" s="24"/>
    </row>
    <row r="967" ht="15.75" customHeight="1">
      <c r="A967" s="24"/>
      <c r="B967" s="24"/>
    </row>
    <row r="968" ht="15.75" customHeight="1">
      <c r="A968" s="24"/>
      <c r="B968" s="24"/>
    </row>
    <row r="969" ht="15.75" customHeight="1">
      <c r="A969" s="24"/>
      <c r="B969" s="24"/>
    </row>
    <row r="970" ht="15.75" customHeight="1">
      <c r="A970" s="24"/>
      <c r="B970" s="24"/>
    </row>
    <row r="971" ht="15.75" customHeight="1">
      <c r="A971" s="24"/>
      <c r="B971" s="24"/>
    </row>
    <row r="972" ht="15.75" customHeight="1">
      <c r="A972" s="24"/>
      <c r="B972" s="24"/>
    </row>
    <row r="973" ht="15.75" customHeight="1">
      <c r="A973" s="24"/>
      <c r="B973" s="24"/>
    </row>
    <row r="974" ht="15.75" customHeight="1">
      <c r="A974" s="24"/>
      <c r="B974" s="24"/>
    </row>
    <row r="975" ht="15.75" customHeight="1">
      <c r="A975" s="24"/>
      <c r="B975" s="24"/>
    </row>
    <row r="976" ht="15.75" customHeight="1">
      <c r="A976" s="24"/>
      <c r="B976" s="24"/>
    </row>
    <row r="977" ht="15.75" customHeight="1">
      <c r="A977" s="24"/>
      <c r="B977" s="24"/>
    </row>
    <row r="978" ht="15.75" customHeight="1">
      <c r="A978" s="24"/>
      <c r="B978" s="24"/>
    </row>
    <row r="979" ht="15.75" customHeight="1">
      <c r="A979" s="24"/>
      <c r="B979" s="24"/>
    </row>
    <row r="980" ht="15.75" customHeight="1">
      <c r="A980" s="24"/>
      <c r="B980" s="24"/>
    </row>
    <row r="981" ht="15.75" customHeight="1">
      <c r="A981" s="24"/>
      <c r="B981" s="24"/>
    </row>
    <row r="982" ht="15.75" customHeight="1">
      <c r="A982" s="24"/>
      <c r="B982" s="24"/>
    </row>
    <row r="983" ht="15.75" customHeight="1">
      <c r="A983" s="24"/>
      <c r="B983" s="24"/>
    </row>
    <row r="984" ht="15.75" customHeight="1">
      <c r="A984" s="24"/>
      <c r="B984" s="24"/>
    </row>
    <row r="985" ht="15.75" customHeight="1">
      <c r="A985" s="24"/>
      <c r="B985" s="24"/>
    </row>
    <row r="986" ht="15.75" customHeight="1">
      <c r="A986" s="24"/>
      <c r="B986" s="24"/>
    </row>
    <row r="987" ht="15.75" customHeight="1">
      <c r="A987" s="24"/>
      <c r="B987" s="24"/>
    </row>
    <row r="988" ht="15.75" customHeight="1">
      <c r="A988" s="24"/>
      <c r="B988" s="24"/>
    </row>
    <row r="989" ht="15.75" customHeight="1">
      <c r="A989" s="24"/>
      <c r="B989" s="24"/>
    </row>
    <row r="990" ht="15.75" customHeight="1">
      <c r="A990" s="24"/>
      <c r="B990" s="24"/>
    </row>
    <row r="991" ht="15.75" customHeight="1">
      <c r="A991" s="24"/>
      <c r="B991" s="24"/>
    </row>
    <row r="992" ht="15.75" customHeight="1">
      <c r="A992" s="24"/>
      <c r="B992" s="24"/>
    </row>
    <row r="993" ht="15.75" customHeight="1">
      <c r="A993" s="24"/>
      <c r="B993" s="24"/>
    </row>
    <row r="994" ht="15.75" customHeight="1">
      <c r="A994" s="24"/>
      <c r="B994" s="24"/>
    </row>
    <row r="995" ht="15.75" customHeight="1">
      <c r="A995" s="24"/>
      <c r="B995" s="24"/>
    </row>
    <row r="996" ht="15.75" customHeight="1">
      <c r="A996" s="24"/>
      <c r="B996" s="24"/>
    </row>
    <row r="997" ht="15.75" customHeight="1">
      <c r="A997" s="24"/>
      <c r="B997" s="24"/>
    </row>
    <row r="998" ht="15.75" customHeight="1">
      <c r="A998" s="24"/>
      <c r="B998" s="24"/>
    </row>
  </sheetData>
  <mergeCells count="11">
    <mergeCell ref="B6:B7"/>
    <mergeCell ref="C6:C7"/>
    <mergeCell ref="D6:D7"/>
    <mergeCell ref="E6:E7"/>
    <mergeCell ref="A1:E1"/>
    <mergeCell ref="A2:E2"/>
    <mergeCell ref="A3:F3"/>
    <mergeCell ref="A4:B5"/>
    <mergeCell ref="C4:E4"/>
    <mergeCell ref="C5:E5"/>
    <mergeCell ref="A6:A7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5.0"/>
    <col customWidth="1" min="3" max="3" width="35.38"/>
    <col customWidth="1" min="4" max="4" width="24.38"/>
    <col customWidth="1" min="5" max="5" width="15.0"/>
    <col customWidth="1" min="6" max="6" width="18.5"/>
    <col customWidth="1" min="7" max="26" width="7.88"/>
  </cols>
  <sheetData>
    <row r="1">
      <c r="A1" s="1" t="s">
        <v>257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258</v>
      </c>
      <c r="F2" s="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25"/>
      <c r="B3" s="26"/>
      <c r="C3" s="26"/>
      <c r="D3" s="26"/>
      <c r="E3" s="26"/>
      <c r="F3" s="2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1.0" customHeight="1">
      <c r="A4" s="6" t="s">
        <v>2</v>
      </c>
      <c r="B4" s="7"/>
      <c r="C4" s="8" t="s">
        <v>259</v>
      </c>
      <c r="D4" s="9"/>
      <c r="E4" s="10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1.0" customHeight="1">
      <c r="A5" s="11"/>
      <c r="B5" s="12"/>
      <c r="C5" s="8" t="s">
        <v>260</v>
      </c>
      <c r="D5" s="9"/>
      <c r="E5" s="10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27" t="s">
        <v>5</v>
      </c>
      <c r="B6" s="28" t="s">
        <v>6</v>
      </c>
      <c r="C6" s="29" t="s">
        <v>7</v>
      </c>
      <c r="D6" s="29" t="s">
        <v>8</v>
      </c>
      <c r="E6" s="27" t="s">
        <v>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15"/>
      <c r="B7" s="15"/>
      <c r="C7" s="15"/>
      <c r="D7" s="15"/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30">
        <v>1.0</v>
      </c>
      <c r="B8" s="31">
        <v>1.807531224E9</v>
      </c>
      <c r="C8" s="32" t="s">
        <v>261</v>
      </c>
      <c r="D8" s="16" t="s">
        <v>22</v>
      </c>
      <c r="E8" s="33" t="s">
        <v>262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30">
        <v>2.0</v>
      </c>
      <c r="B9" s="16">
        <v>1.807531197E9</v>
      </c>
      <c r="C9" s="17" t="s">
        <v>263</v>
      </c>
      <c r="D9" s="16" t="s">
        <v>22</v>
      </c>
      <c r="E9" s="18" t="s">
        <v>264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30">
        <v>3.0</v>
      </c>
      <c r="B10" s="16">
        <v>2.007341006E9</v>
      </c>
      <c r="C10" s="17" t="s">
        <v>265</v>
      </c>
      <c r="D10" s="16" t="s">
        <v>11</v>
      </c>
      <c r="E10" s="18" t="s">
        <v>266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30">
        <v>4.0</v>
      </c>
      <c r="B11" s="16">
        <v>2.007341068E9</v>
      </c>
      <c r="C11" s="17" t="s">
        <v>267</v>
      </c>
      <c r="D11" s="16" t="s">
        <v>11</v>
      </c>
      <c r="E11" s="18" t="s">
        <v>268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30">
        <v>5.0</v>
      </c>
      <c r="B12" s="16">
        <v>2.007511287E9</v>
      </c>
      <c r="C12" s="17" t="s">
        <v>269</v>
      </c>
      <c r="D12" s="16" t="s">
        <v>14</v>
      </c>
      <c r="E12" s="18" t="s">
        <v>270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30">
        <v>6.0</v>
      </c>
      <c r="B13" s="16">
        <v>2.007521132E9</v>
      </c>
      <c r="C13" s="17" t="s">
        <v>271</v>
      </c>
      <c r="D13" s="16" t="s">
        <v>109</v>
      </c>
      <c r="E13" s="18" t="s">
        <v>272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30">
        <v>7.0</v>
      </c>
      <c r="B14" s="16">
        <v>2.007521295E9</v>
      </c>
      <c r="C14" s="17" t="s">
        <v>273</v>
      </c>
      <c r="D14" s="16" t="s">
        <v>109</v>
      </c>
      <c r="E14" s="18" t="s">
        <v>274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30">
        <v>8.0</v>
      </c>
      <c r="B15" s="43">
        <v>2.107511004E9</v>
      </c>
      <c r="C15" s="36" t="s">
        <v>275</v>
      </c>
      <c r="D15" s="16" t="s">
        <v>14</v>
      </c>
      <c r="E15" s="44" t="s">
        <v>276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30">
        <v>9.0</v>
      </c>
      <c r="B16" s="43">
        <v>2.10751104E9</v>
      </c>
      <c r="C16" s="36" t="s">
        <v>277</v>
      </c>
      <c r="D16" s="16" t="s">
        <v>14</v>
      </c>
      <c r="E16" s="44" t="s">
        <v>278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30">
        <v>10.0</v>
      </c>
      <c r="B17" s="43">
        <v>2.107511066E9</v>
      </c>
      <c r="C17" s="36" t="s">
        <v>279</v>
      </c>
      <c r="D17" s="16" t="s">
        <v>14</v>
      </c>
      <c r="E17" s="44" t="s">
        <v>280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30">
        <v>11.0</v>
      </c>
      <c r="B18" s="43">
        <v>2.107511073E9</v>
      </c>
      <c r="C18" s="36" t="s">
        <v>281</v>
      </c>
      <c r="D18" s="16" t="s">
        <v>14</v>
      </c>
      <c r="E18" s="44" t="s">
        <v>282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30">
        <v>12.0</v>
      </c>
      <c r="B19" s="43">
        <v>2.10751109E9</v>
      </c>
      <c r="C19" s="36" t="s">
        <v>283</v>
      </c>
      <c r="D19" s="16" t="s">
        <v>14</v>
      </c>
      <c r="E19" s="44" t="s">
        <v>284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0">
        <v>13.0</v>
      </c>
      <c r="B20" s="43">
        <v>2.107511099E9</v>
      </c>
      <c r="C20" s="36" t="s">
        <v>285</v>
      </c>
      <c r="D20" s="16" t="s">
        <v>14</v>
      </c>
      <c r="E20" s="44" t="s">
        <v>286</v>
      </c>
      <c r="F20" s="3"/>
    </row>
    <row r="21" ht="15.75" customHeight="1">
      <c r="A21" s="30">
        <v>14.0</v>
      </c>
      <c r="B21" s="43">
        <v>2.107511112E9</v>
      </c>
      <c r="C21" s="36" t="s">
        <v>287</v>
      </c>
      <c r="D21" s="16" t="s">
        <v>14</v>
      </c>
      <c r="E21" s="44" t="s">
        <v>288</v>
      </c>
      <c r="F21" s="3"/>
    </row>
    <row r="22" ht="15.75" customHeight="1">
      <c r="A22" s="30">
        <v>15.0</v>
      </c>
      <c r="B22" s="43">
        <v>2.107511141E9</v>
      </c>
      <c r="C22" s="17" t="str">
        <f>PROPER("Made ali wiragunawan")</f>
        <v>Made Ali Wiragunawan</v>
      </c>
      <c r="D22" s="16" t="s">
        <v>14</v>
      </c>
      <c r="E22" s="44" t="s">
        <v>289</v>
      </c>
      <c r="F22" s="3"/>
    </row>
    <row r="23" ht="15.75" customHeight="1">
      <c r="A23" s="30">
        <v>16.0</v>
      </c>
      <c r="B23" s="43">
        <v>2.107511156E9</v>
      </c>
      <c r="C23" s="36" t="s">
        <v>290</v>
      </c>
      <c r="D23" s="16" t="s">
        <v>14</v>
      </c>
      <c r="E23" s="44" t="s">
        <v>291</v>
      </c>
      <c r="F23" s="3"/>
    </row>
    <row r="24" ht="15.75" customHeight="1">
      <c r="A24" s="30">
        <v>17.0</v>
      </c>
      <c r="B24" s="43">
        <v>2.107511177E9</v>
      </c>
      <c r="C24" s="36" t="s">
        <v>292</v>
      </c>
      <c r="D24" s="16" t="s">
        <v>14</v>
      </c>
      <c r="E24" s="44" t="s">
        <v>293</v>
      </c>
      <c r="F24" s="3"/>
    </row>
    <row r="25" ht="15.75" customHeight="1">
      <c r="A25" s="30">
        <v>18.0</v>
      </c>
      <c r="B25" s="43">
        <v>2.107511181E9</v>
      </c>
      <c r="C25" s="36" t="s">
        <v>294</v>
      </c>
      <c r="D25" s="16" t="s">
        <v>14</v>
      </c>
      <c r="E25" s="44" t="s">
        <v>295</v>
      </c>
      <c r="F25" s="3"/>
    </row>
    <row r="26" ht="15.75" customHeight="1">
      <c r="A26" s="30">
        <v>19.0</v>
      </c>
      <c r="B26" s="43">
        <v>2.107511187E9</v>
      </c>
      <c r="C26" s="36" t="s">
        <v>296</v>
      </c>
      <c r="D26" s="16" t="s">
        <v>14</v>
      </c>
      <c r="E26" s="44" t="s">
        <v>297</v>
      </c>
      <c r="F26" s="3"/>
    </row>
    <row r="27" ht="15.75" customHeight="1">
      <c r="A27" s="30">
        <v>20.0</v>
      </c>
      <c r="B27" s="16">
        <v>2.107521003E9</v>
      </c>
      <c r="C27" s="17" t="s">
        <v>298</v>
      </c>
      <c r="D27" s="16" t="s">
        <v>20</v>
      </c>
      <c r="E27" s="18" t="s">
        <v>299</v>
      </c>
      <c r="F27" s="3"/>
    </row>
    <row r="28" ht="15.75" customHeight="1">
      <c r="A28" s="30">
        <v>21.0</v>
      </c>
      <c r="B28" s="16">
        <v>2.107521008E9</v>
      </c>
      <c r="C28" s="17" t="str">
        <f>PROPER("NI KADEK MAWAR SRI WIDYASTUTI")</f>
        <v>Ni Kadek Mawar Sri Widyastuti</v>
      </c>
      <c r="D28" s="16" t="s">
        <v>20</v>
      </c>
      <c r="E28" s="18" t="s">
        <v>300</v>
      </c>
      <c r="F28" s="3"/>
    </row>
    <row r="29" ht="15.75" customHeight="1">
      <c r="A29" s="30">
        <v>22.0</v>
      </c>
      <c r="B29" s="16">
        <v>2.107521025E9</v>
      </c>
      <c r="C29" s="17" t="s">
        <v>301</v>
      </c>
      <c r="D29" s="16" t="s">
        <v>20</v>
      </c>
      <c r="E29" s="18" t="s">
        <v>302</v>
      </c>
      <c r="F29" s="3"/>
    </row>
    <row r="30" ht="15.75" customHeight="1">
      <c r="A30" s="30">
        <v>23.0</v>
      </c>
      <c r="B30" s="16">
        <v>2.107521043E9</v>
      </c>
      <c r="C30" s="17" t="s">
        <v>303</v>
      </c>
      <c r="D30" s="16" t="s">
        <v>20</v>
      </c>
      <c r="E30" s="18" t="s">
        <v>304</v>
      </c>
      <c r="F30" s="3"/>
    </row>
    <row r="31" ht="15.75" customHeight="1">
      <c r="A31" s="30">
        <v>24.0</v>
      </c>
      <c r="B31" s="16">
        <v>2.107521063E9</v>
      </c>
      <c r="C31" s="17" t="s">
        <v>305</v>
      </c>
      <c r="D31" s="16" t="s">
        <v>20</v>
      </c>
      <c r="E31" s="18" t="s">
        <v>306</v>
      </c>
      <c r="F31" s="3"/>
    </row>
    <row r="32" ht="15.75" customHeight="1">
      <c r="A32" s="30">
        <v>25.0</v>
      </c>
      <c r="B32" s="16">
        <v>2.107521084E9</v>
      </c>
      <c r="C32" s="17" t="s">
        <v>307</v>
      </c>
      <c r="D32" s="16" t="s">
        <v>20</v>
      </c>
      <c r="E32" s="18" t="s">
        <v>308</v>
      </c>
    </row>
    <row r="33" ht="15.75" customHeight="1">
      <c r="A33" s="30">
        <v>26.0</v>
      </c>
      <c r="B33" s="16">
        <v>2.107521095E9</v>
      </c>
      <c r="C33" s="17" t="s">
        <v>309</v>
      </c>
      <c r="D33" s="16" t="s">
        <v>20</v>
      </c>
      <c r="E33" s="18" t="s">
        <v>310</v>
      </c>
      <c r="F33" s="3"/>
    </row>
    <row r="34" ht="15.75" customHeight="1">
      <c r="A34" s="30">
        <v>27.0</v>
      </c>
      <c r="B34" s="16">
        <v>2.107521098E9</v>
      </c>
      <c r="C34" s="17" t="s">
        <v>311</v>
      </c>
      <c r="D34" s="16" t="s">
        <v>20</v>
      </c>
      <c r="E34" s="18" t="s">
        <v>312</v>
      </c>
      <c r="F34" s="3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5.75" customHeight="1">
      <c r="A35" s="30">
        <v>28.0</v>
      </c>
      <c r="B35" s="16">
        <v>2.107521105E9</v>
      </c>
      <c r="C35" s="17" t="s">
        <v>313</v>
      </c>
      <c r="D35" s="16" t="s">
        <v>20</v>
      </c>
      <c r="E35" s="18" t="s">
        <v>314</v>
      </c>
      <c r="F35" s="3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15.75" customHeight="1">
      <c r="A36" s="30">
        <v>29.0</v>
      </c>
      <c r="B36" s="16">
        <v>2.107521106E9</v>
      </c>
      <c r="C36" s="17" t="s">
        <v>315</v>
      </c>
      <c r="D36" s="16" t="s">
        <v>20</v>
      </c>
      <c r="E36" s="18" t="s">
        <v>316</v>
      </c>
      <c r="F36" s="3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5.75" customHeight="1">
      <c r="A37" s="30">
        <v>30.0</v>
      </c>
      <c r="B37" s="16">
        <v>2.107521158E9</v>
      </c>
      <c r="C37" s="17" t="s">
        <v>317</v>
      </c>
      <c r="D37" s="16" t="s">
        <v>20</v>
      </c>
      <c r="E37" s="18" t="s">
        <v>318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15.75" customHeight="1">
      <c r="A38" s="30">
        <v>31.0</v>
      </c>
      <c r="B38" s="16">
        <v>2.107521179E9</v>
      </c>
      <c r="C38" s="17" t="s">
        <v>319</v>
      </c>
      <c r="D38" s="16" t="s">
        <v>20</v>
      </c>
      <c r="E38" s="18" t="s">
        <v>320</v>
      </c>
      <c r="F38" s="3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5.75" customHeight="1">
      <c r="A39" s="30">
        <v>32.0</v>
      </c>
      <c r="B39" s="16">
        <v>2.107531007E9</v>
      </c>
      <c r="C39" s="17" t="str">
        <f>PROPER("IDA AYU MADE SUKMA DEWI")</f>
        <v>Ida Ayu Made Sukma Dewi</v>
      </c>
      <c r="D39" s="16" t="s">
        <v>22</v>
      </c>
      <c r="E39" s="18" t="s">
        <v>321</v>
      </c>
      <c r="F39" s="3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5.75" customHeight="1">
      <c r="A40" s="30">
        <v>33.0</v>
      </c>
      <c r="B40" s="16">
        <v>2.10753101E9</v>
      </c>
      <c r="C40" s="17" t="str">
        <f>PROPER("NI LUH GEDE PUTRI WULANDARI")</f>
        <v>Ni Luh Gede Putri Wulandari</v>
      </c>
      <c r="D40" s="16" t="s">
        <v>22</v>
      </c>
      <c r="E40" s="18" t="s">
        <v>322</v>
      </c>
      <c r="F40" s="3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5.75" customHeight="1">
      <c r="A41" s="30">
        <v>34.0</v>
      </c>
      <c r="B41" s="16">
        <v>2.107531039E9</v>
      </c>
      <c r="C41" s="17" t="str">
        <f>PROPER("NI KADEK GITHA PRASTYA PUTRI")</f>
        <v>Ni Kadek Githa Prastya Putri</v>
      </c>
      <c r="D41" s="16" t="s">
        <v>22</v>
      </c>
      <c r="E41" s="18" t="s">
        <v>323</v>
      </c>
      <c r="F41" s="3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5.75" customHeight="1">
      <c r="A42" s="30">
        <v>35.0</v>
      </c>
      <c r="B42" s="16">
        <v>2.10753104E9</v>
      </c>
      <c r="C42" s="17" t="s">
        <v>324</v>
      </c>
      <c r="D42" s="16" t="s">
        <v>22</v>
      </c>
      <c r="E42" s="18" t="s">
        <v>325</v>
      </c>
      <c r="F42" s="3"/>
    </row>
    <row r="43" ht="15.75" customHeight="1">
      <c r="A43" s="30">
        <v>36.0</v>
      </c>
      <c r="B43" s="16">
        <v>2.107531052E9</v>
      </c>
      <c r="C43" s="17" t="str">
        <f>PROPER("IDA AYU PUTRI WULANDARI")</f>
        <v>Ida Ayu Putri Wulandari</v>
      </c>
      <c r="D43" s="16" t="s">
        <v>22</v>
      </c>
      <c r="E43" s="18" t="s">
        <v>326</v>
      </c>
      <c r="F43" s="3"/>
    </row>
    <row r="44" ht="15.75" customHeight="1">
      <c r="A44" s="30">
        <v>37.0</v>
      </c>
      <c r="B44" s="16">
        <v>2.107531063E9</v>
      </c>
      <c r="C44" s="17" t="str">
        <f>PROPER("MAYA LAURA LISTI")</f>
        <v>Maya Laura Listi</v>
      </c>
      <c r="D44" s="16" t="s">
        <v>22</v>
      </c>
      <c r="E44" s="18" t="s">
        <v>327</v>
      </c>
    </row>
    <row r="45" ht="15.75" customHeight="1">
      <c r="A45" s="30">
        <v>38.0</v>
      </c>
      <c r="B45" s="16">
        <v>2.107531073E9</v>
      </c>
      <c r="C45" s="17" t="s">
        <v>328</v>
      </c>
      <c r="D45" s="16" t="s">
        <v>22</v>
      </c>
      <c r="E45" s="18" t="s">
        <v>329</v>
      </c>
    </row>
    <row r="46" ht="15.75" customHeight="1">
      <c r="A46" s="30">
        <v>39.0</v>
      </c>
      <c r="B46" s="16">
        <v>2.107531088E9</v>
      </c>
      <c r="C46" s="17" t="str">
        <f>PROPER("NI PUTU DIAH ISWARI")</f>
        <v>Ni Putu Diah Iswari</v>
      </c>
      <c r="D46" s="16" t="s">
        <v>22</v>
      </c>
      <c r="E46" s="18" t="s">
        <v>330</v>
      </c>
    </row>
    <row r="47" ht="15.75" customHeight="1">
      <c r="A47" s="30">
        <v>40.0</v>
      </c>
      <c r="B47" s="16">
        <v>2.1075311E9</v>
      </c>
      <c r="C47" s="17" t="s">
        <v>331</v>
      </c>
      <c r="D47" s="16" t="s">
        <v>22</v>
      </c>
      <c r="E47" s="18" t="s">
        <v>332</v>
      </c>
    </row>
    <row r="48" ht="15.75" customHeight="1">
      <c r="A48" s="30">
        <v>41.0</v>
      </c>
      <c r="B48" s="16">
        <v>2.107531146E9</v>
      </c>
      <c r="C48" s="17" t="s">
        <v>333</v>
      </c>
      <c r="D48" s="16" t="s">
        <v>22</v>
      </c>
      <c r="E48" s="18" t="s">
        <v>334</v>
      </c>
    </row>
    <row r="49" ht="15.75" customHeight="1">
      <c r="A49" s="30">
        <v>42.0</v>
      </c>
      <c r="B49" s="16">
        <v>2.107531168E9</v>
      </c>
      <c r="C49" s="17" t="s">
        <v>335</v>
      </c>
      <c r="D49" s="16" t="s">
        <v>22</v>
      </c>
      <c r="E49" s="18" t="s">
        <v>336</v>
      </c>
    </row>
    <row r="50" ht="15.75" customHeight="1">
      <c r="A50" s="40"/>
      <c r="B50" s="40"/>
    </row>
    <row r="51" ht="15.75" customHeight="1">
      <c r="A51" s="40"/>
      <c r="B51" s="40"/>
    </row>
    <row r="52" ht="15.75" customHeight="1">
      <c r="A52" s="40"/>
      <c r="B52" s="40"/>
    </row>
    <row r="53" ht="15.75" customHeight="1">
      <c r="A53" s="40"/>
      <c r="B53" s="40"/>
    </row>
    <row r="54" ht="15.75" customHeight="1">
      <c r="A54" s="40"/>
      <c r="B54" s="40"/>
    </row>
    <row r="55" ht="15.75" customHeight="1">
      <c r="A55" s="40"/>
      <c r="B55" s="40"/>
    </row>
    <row r="56" ht="15.75" customHeight="1">
      <c r="A56" s="40"/>
      <c r="B56" s="40"/>
    </row>
    <row r="57" ht="15.75" customHeight="1">
      <c r="A57" s="40"/>
      <c r="B57" s="40"/>
    </row>
    <row r="58" ht="15.75" customHeight="1">
      <c r="A58" s="40"/>
      <c r="B58" s="40"/>
    </row>
    <row r="59" ht="15.75" customHeight="1">
      <c r="A59" s="40"/>
      <c r="B59" s="40"/>
    </row>
    <row r="60" ht="15.75" customHeight="1">
      <c r="A60" s="40"/>
      <c r="B60" s="40"/>
    </row>
    <row r="61" ht="15.75" customHeight="1">
      <c r="A61" s="40"/>
      <c r="B61" s="40"/>
    </row>
    <row r="62" ht="15.75" customHeight="1">
      <c r="A62" s="40"/>
      <c r="B62" s="40"/>
    </row>
    <row r="63" ht="15.75" customHeight="1">
      <c r="A63" s="40"/>
      <c r="B63" s="40"/>
    </row>
    <row r="64" ht="15.75" customHeight="1">
      <c r="A64" s="40"/>
      <c r="B64" s="40"/>
    </row>
    <row r="65" ht="15.75" customHeight="1">
      <c r="A65" s="40"/>
      <c r="B65" s="40"/>
    </row>
    <row r="66" ht="15.75" customHeight="1">
      <c r="A66" s="40"/>
      <c r="B66" s="40"/>
    </row>
    <row r="67" ht="15.75" customHeight="1">
      <c r="A67" s="40"/>
      <c r="B67" s="40"/>
    </row>
    <row r="68" ht="15.75" customHeight="1">
      <c r="A68" s="40"/>
      <c r="B68" s="40"/>
    </row>
    <row r="69" ht="15.75" customHeight="1">
      <c r="A69" s="40"/>
      <c r="B69" s="40"/>
    </row>
    <row r="70" ht="15.75" customHeight="1">
      <c r="A70" s="40"/>
      <c r="B70" s="40"/>
    </row>
    <row r="71" ht="15.75" customHeight="1">
      <c r="A71" s="40"/>
      <c r="B71" s="40"/>
    </row>
    <row r="72" ht="15.75" customHeight="1">
      <c r="A72" s="40"/>
      <c r="B72" s="40"/>
    </row>
    <row r="73" ht="15.75" customHeight="1">
      <c r="A73" s="40"/>
      <c r="B73" s="40"/>
    </row>
    <row r="74" ht="15.75" customHeight="1">
      <c r="A74" s="40"/>
      <c r="B74" s="40"/>
    </row>
    <row r="75" ht="15.75" customHeight="1">
      <c r="A75" s="40"/>
      <c r="B75" s="40"/>
    </row>
    <row r="76" ht="15.75" customHeight="1">
      <c r="A76" s="40"/>
      <c r="B76" s="40"/>
    </row>
    <row r="77" ht="15.75" customHeight="1">
      <c r="A77" s="40"/>
      <c r="B77" s="40"/>
    </row>
    <row r="78" ht="15.75" customHeight="1">
      <c r="A78" s="40"/>
      <c r="B78" s="40"/>
    </row>
    <row r="79" ht="15.75" customHeight="1">
      <c r="A79" s="40"/>
      <c r="B79" s="40"/>
    </row>
    <row r="80" ht="15.75" customHeight="1">
      <c r="A80" s="40"/>
      <c r="B80" s="40"/>
    </row>
    <row r="81" ht="15.75" customHeight="1">
      <c r="A81" s="40"/>
      <c r="B81" s="40"/>
    </row>
    <row r="82" ht="15.75" customHeight="1">
      <c r="A82" s="40"/>
      <c r="B82" s="40"/>
    </row>
    <row r="83" ht="15.75" customHeight="1">
      <c r="A83" s="40"/>
      <c r="B83" s="40"/>
    </row>
    <row r="84" ht="15.75" customHeight="1">
      <c r="A84" s="40"/>
      <c r="B84" s="40"/>
    </row>
    <row r="85" ht="15.75" customHeight="1">
      <c r="A85" s="40"/>
      <c r="B85" s="40"/>
    </row>
    <row r="86" ht="15.75" customHeight="1">
      <c r="A86" s="40"/>
      <c r="B86" s="40"/>
    </row>
    <row r="87" ht="15.75" customHeight="1">
      <c r="A87" s="40"/>
      <c r="B87" s="40"/>
    </row>
    <row r="88" ht="15.75" customHeight="1">
      <c r="A88" s="40"/>
      <c r="B88" s="40"/>
    </row>
    <row r="89" ht="15.75" customHeight="1">
      <c r="A89" s="40"/>
      <c r="B89" s="40"/>
    </row>
    <row r="90" ht="15.75" customHeight="1">
      <c r="A90" s="40"/>
      <c r="B90" s="40"/>
    </row>
    <row r="91" ht="15.75" customHeight="1">
      <c r="A91" s="40"/>
      <c r="B91" s="40"/>
    </row>
    <row r="92" ht="15.75" customHeight="1">
      <c r="A92" s="40"/>
      <c r="B92" s="40"/>
    </row>
    <row r="93" ht="15.75" customHeight="1">
      <c r="A93" s="40"/>
      <c r="B93" s="40"/>
    </row>
    <row r="94" ht="15.75" customHeight="1">
      <c r="A94" s="40"/>
      <c r="B94" s="40"/>
    </row>
    <row r="95" ht="15.75" customHeight="1">
      <c r="A95" s="40"/>
      <c r="B95" s="40"/>
    </row>
    <row r="96" ht="15.75" customHeight="1">
      <c r="A96" s="40"/>
      <c r="B96" s="40"/>
    </row>
    <row r="97" ht="15.75" customHeight="1">
      <c r="A97" s="40"/>
      <c r="B97" s="40"/>
    </row>
    <row r="98" ht="15.75" customHeight="1">
      <c r="A98" s="40"/>
      <c r="B98" s="40"/>
    </row>
    <row r="99" ht="15.75" customHeight="1">
      <c r="A99" s="40"/>
      <c r="B99" s="40"/>
    </row>
    <row r="100" ht="15.75" customHeight="1">
      <c r="A100" s="40"/>
      <c r="B100" s="40"/>
    </row>
    <row r="101" ht="15.75" customHeight="1">
      <c r="A101" s="40"/>
      <c r="B101" s="40"/>
    </row>
    <row r="102" ht="15.75" customHeight="1">
      <c r="A102" s="40"/>
      <c r="B102" s="40"/>
    </row>
    <row r="103" ht="15.75" customHeight="1">
      <c r="A103" s="40"/>
      <c r="B103" s="40"/>
    </row>
    <row r="104" ht="15.75" customHeight="1">
      <c r="A104" s="40"/>
      <c r="B104" s="40"/>
    </row>
    <row r="105" ht="15.75" customHeight="1">
      <c r="A105" s="40"/>
      <c r="B105" s="40"/>
    </row>
    <row r="106" ht="15.75" customHeight="1">
      <c r="A106" s="40"/>
      <c r="B106" s="40"/>
    </row>
    <row r="107" ht="15.75" customHeight="1">
      <c r="A107" s="40"/>
      <c r="B107" s="40"/>
    </row>
    <row r="108" ht="15.75" customHeight="1">
      <c r="A108" s="40"/>
      <c r="B108" s="40"/>
    </row>
    <row r="109" ht="15.75" customHeight="1">
      <c r="A109" s="40"/>
      <c r="B109" s="40"/>
    </row>
    <row r="110" ht="15.75" customHeight="1">
      <c r="A110" s="40"/>
      <c r="B110" s="40"/>
    </row>
    <row r="111" ht="15.75" customHeight="1">
      <c r="A111" s="40"/>
      <c r="B111" s="40"/>
    </row>
    <row r="112" ht="15.75" customHeight="1">
      <c r="A112" s="40"/>
      <c r="B112" s="40"/>
    </row>
    <row r="113" ht="15.75" customHeight="1">
      <c r="A113" s="40"/>
      <c r="B113" s="40"/>
    </row>
    <row r="114" ht="15.75" customHeight="1">
      <c r="A114" s="40"/>
      <c r="B114" s="40"/>
    </row>
    <row r="115" ht="15.75" customHeight="1">
      <c r="A115" s="40"/>
      <c r="B115" s="40"/>
    </row>
    <row r="116" ht="15.75" customHeight="1">
      <c r="A116" s="40"/>
      <c r="B116" s="40"/>
    </row>
    <row r="117" ht="15.75" customHeight="1">
      <c r="A117" s="40"/>
      <c r="B117" s="40"/>
    </row>
    <row r="118" ht="15.75" customHeight="1">
      <c r="A118" s="40"/>
      <c r="B118" s="40"/>
    </row>
    <row r="119" ht="15.75" customHeight="1">
      <c r="A119" s="40"/>
      <c r="B119" s="40"/>
    </row>
    <row r="120" ht="15.75" customHeight="1">
      <c r="A120" s="40"/>
      <c r="B120" s="40"/>
    </row>
    <row r="121" ht="15.75" customHeight="1">
      <c r="A121" s="40"/>
      <c r="B121" s="40"/>
    </row>
    <row r="122" ht="15.75" customHeight="1">
      <c r="A122" s="40"/>
      <c r="B122" s="40"/>
    </row>
    <row r="123" ht="15.75" customHeight="1">
      <c r="A123" s="40"/>
      <c r="B123" s="40"/>
    </row>
    <row r="124" ht="15.75" customHeight="1">
      <c r="A124" s="40"/>
      <c r="B124" s="40"/>
    </row>
    <row r="125" ht="15.75" customHeight="1">
      <c r="A125" s="40"/>
      <c r="B125" s="40"/>
    </row>
    <row r="126" ht="15.75" customHeight="1">
      <c r="A126" s="40"/>
      <c r="B126" s="40"/>
    </row>
    <row r="127" ht="15.75" customHeight="1">
      <c r="A127" s="40"/>
      <c r="B127" s="40"/>
    </row>
    <row r="128" ht="15.75" customHeight="1">
      <c r="A128" s="40"/>
      <c r="B128" s="40"/>
    </row>
    <row r="129" ht="15.75" customHeight="1">
      <c r="A129" s="40"/>
      <c r="B129" s="40"/>
    </row>
    <row r="130" ht="15.75" customHeight="1">
      <c r="A130" s="40"/>
      <c r="B130" s="40"/>
    </row>
    <row r="131" ht="15.75" customHeight="1">
      <c r="A131" s="40"/>
      <c r="B131" s="40"/>
    </row>
    <row r="132" ht="15.75" customHeight="1">
      <c r="A132" s="40"/>
      <c r="B132" s="40"/>
    </row>
    <row r="133" ht="15.75" customHeight="1">
      <c r="A133" s="40"/>
      <c r="B133" s="40"/>
    </row>
    <row r="134" ht="15.75" customHeight="1">
      <c r="A134" s="40"/>
      <c r="B134" s="40"/>
    </row>
    <row r="135" ht="15.75" customHeight="1">
      <c r="A135" s="40"/>
      <c r="B135" s="40"/>
    </row>
    <row r="136" ht="15.75" customHeight="1">
      <c r="A136" s="40"/>
      <c r="B136" s="40"/>
    </row>
    <row r="137" ht="15.75" customHeight="1">
      <c r="A137" s="40"/>
      <c r="B137" s="40"/>
    </row>
    <row r="138" ht="15.75" customHeight="1">
      <c r="A138" s="40"/>
      <c r="B138" s="40"/>
    </row>
    <row r="139" ht="15.75" customHeight="1">
      <c r="A139" s="40"/>
      <c r="B139" s="40"/>
    </row>
    <row r="140" ht="15.75" customHeight="1">
      <c r="A140" s="40"/>
      <c r="B140" s="40"/>
    </row>
    <row r="141" ht="15.75" customHeight="1">
      <c r="A141" s="40"/>
      <c r="B141" s="40"/>
    </row>
    <row r="142" ht="15.75" customHeight="1">
      <c r="A142" s="40"/>
      <c r="B142" s="40"/>
    </row>
    <row r="143" ht="15.75" customHeight="1">
      <c r="A143" s="40"/>
      <c r="B143" s="40"/>
    </row>
    <row r="144" ht="15.75" customHeight="1">
      <c r="A144" s="40"/>
      <c r="B144" s="40"/>
    </row>
    <row r="145" ht="15.75" customHeight="1">
      <c r="A145" s="40"/>
      <c r="B145" s="40"/>
    </row>
    <row r="146" ht="15.75" customHeight="1">
      <c r="A146" s="40"/>
      <c r="B146" s="40"/>
    </row>
    <row r="147" ht="15.75" customHeight="1">
      <c r="A147" s="40"/>
      <c r="B147" s="40"/>
    </row>
    <row r="148" ht="15.75" customHeight="1">
      <c r="A148" s="40"/>
      <c r="B148" s="40"/>
    </row>
    <row r="149" ht="15.75" customHeight="1">
      <c r="A149" s="40"/>
      <c r="B149" s="40"/>
    </row>
    <row r="150" ht="15.75" customHeight="1">
      <c r="A150" s="40"/>
      <c r="B150" s="40"/>
    </row>
    <row r="151" ht="15.75" customHeight="1">
      <c r="A151" s="40"/>
      <c r="B151" s="40"/>
    </row>
    <row r="152" ht="15.75" customHeight="1">
      <c r="A152" s="40"/>
      <c r="B152" s="40"/>
    </row>
    <row r="153" ht="15.75" customHeight="1">
      <c r="A153" s="40"/>
      <c r="B153" s="40"/>
    </row>
    <row r="154" ht="15.75" customHeight="1">
      <c r="A154" s="40"/>
      <c r="B154" s="40"/>
    </row>
    <row r="155" ht="15.75" customHeight="1">
      <c r="A155" s="40"/>
      <c r="B155" s="40"/>
    </row>
    <row r="156" ht="15.75" customHeight="1">
      <c r="A156" s="40"/>
      <c r="B156" s="40"/>
    </row>
    <row r="157" ht="15.75" customHeight="1">
      <c r="A157" s="40"/>
      <c r="B157" s="40"/>
    </row>
    <row r="158" ht="15.75" customHeight="1">
      <c r="A158" s="40"/>
      <c r="B158" s="40"/>
    </row>
    <row r="159" ht="15.75" customHeight="1">
      <c r="A159" s="40"/>
      <c r="B159" s="40"/>
    </row>
    <row r="160" ht="15.75" customHeight="1">
      <c r="A160" s="40"/>
      <c r="B160" s="40"/>
    </row>
    <row r="161" ht="15.75" customHeight="1">
      <c r="A161" s="40"/>
      <c r="B161" s="40"/>
    </row>
    <row r="162" ht="15.75" customHeight="1">
      <c r="A162" s="40"/>
      <c r="B162" s="40"/>
    </row>
    <row r="163" ht="15.75" customHeight="1">
      <c r="A163" s="40"/>
      <c r="B163" s="40"/>
    </row>
    <row r="164" ht="15.75" customHeight="1">
      <c r="A164" s="40"/>
      <c r="B164" s="40"/>
    </row>
    <row r="165" ht="15.75" customHeight="1">
      <c r="A165" s="40"/>
      <c r="B165" s="40"/>
    </row>
    <row r="166" ht="15.75" customHeight="1">
      <c r="A166" s="40"/>
      <c r="B166" s="40"/>
    </row>
    <row r="167" ht="15.75" customHeight="1">
      <c r="A167" s="40"/>
      <c r="B167" s="40"/>
    </row>
    <row r="168" ht="15.75" customHeight="1">
      <c r="A168" s="40"/>
      <c r="B168" s="40"/>
    </row>
    <row r="169" ht="15.75" customHeight="1">
      <c r="A169" s="40"/>
      <c r="B169" s="40"/>
    </row>
    <row r="170" ht="15.75" customHeight="1">
      <c r="A170" s="40"/>
      <c r="B170" s="40"/>
    </row>
    <row r="171" ht="15.75" customHeight="1">
      <c r="A171" s="40"/>
      <c r="B171" s="40"/>
    </row>
    <row r="172" ht="15.75" customHeight="1">
      <c r="A172" s="40"/>
      <c r="B172" s="40"/>
    </row>
    <row r="173" ht="15.75" customHeight="1">
      <c r="A173" s="40"/>
      <c r="B173" s="40"/>
    </row>
    <row r="174" ht="15.75" customHeight="1">
      <c r="A174" s="40"/>
      <c r="B174" s="40"/>
    </row>
    <row r="175" ht="15.75" customHeight="1">
      <c r="A175" s="40"/>
      <c r="B175" s="40"/>
    </row>
    <row r="176" ht="15.75" customHeight="1">
      <c r="A176" s="40"/>
      <c r="B176" s="40"/>
    </row>
    <row r="177" ht="15.75" customHeight="1">
      <c r="A177" s="40"/>
      <c r="B177" s="40"/>
    </row>
    <row r="178" ht="15.75" customHeight="1">
      <c r="A178" s="40"/>
      <c r="B178" s="40"/>
    </row>
    <row r="179" ht="15.75" customHeight="1">
      <c r="A179" s="40"/>
      <c r="B179" s="40"/>
    </row>
    <row r="180" ht="15.75" customHeight="1">
      <c r="A180" s="40"/>
      <c r="B180" s="40"/>
    </row>
    <row r="181" ht="15.75" customHeight="1">
      <c r="A181" s="40"/>
      <c r="B181" s="40"/>
    </row>
    <row r="182" ht="15.75" customHeight="1">
      <c r="A182" s="40"/>
      <c r="B182" s="40"/>
    </row>
    <row r="183" ht="15.75" customHeight="1">
      <c r="A183" s="40"/>
      <c r="B183" s="40"/>
    </row>
    <row r="184" ht="15.75" customHeight="1">
      <c r="A184" s="40"/>
      <c r="B184" s="40"/>
    </row>
    <row r="185" ht="15.75" customHeight="1">
      <c r="A185" s="40"/>
      <c r="B185" s="40"/>
    </row>
    <row r="186" ht="15.75" customHeight="1">
      <c r="A186" s="40"/>
      <c r="B186" s="40"/>
    </row>
    <row r="187" ht="15.75" customHeight="1">
      <c r="A187" s="40"/>
      <c r="B187" s="40"/>
    </row>
    <row r="188" ht="15.75" customHeight="1">
      <c r="A188" s="40"/>
      <c r="B188" s="40"/>
    </row>
    <row r="189" ht="15.75" customHeight="1">
      <c r="A189" s="40"/>
      <c r="B189" s="40"/>
    </row>
    <row r="190" ht="15.75" customHeight="1">
      <c r="A190" s="40"/>
      <c r="B190" s="40"/>
    </row>
    <row r="191" ht="15.75" customHeight="1">
      <c r="A191" s="40"/>
      <c r="B191" s="40"/>
    </row>
    <row r="192" ht="15.75" customHeight="1">
      <c r="A192" s="40"/>
      <c r="B192" s="40"/>
    </row>
    <row r="193" ht="15.75" customHeight="1">
      <c r="A193" s="40"/>
      <c r="B193" s="40"/>
    </row>
    <row r="194" ht="15.75" customHeight="1">
      <c r="A194" s="40"/>
      <c r="B194" s="40"/>
    </row>
    <row r="195" ht="15.75" customHeight="1">
      <c r="A195" s="40"/>
      <c r="B195" s="40"/>
    </row>
    <row r="196" ht="15.75" customHeight="1">
      <c r="A196" s="40"/>
      <c r="B196" s="40"/>
    </row>
    <row r="197" ht="15.75" customHeight="1">
      <c r="A197" s="40"/>
      <c r="B197" s="40"/>
    </row>
    <row r="198" ht="15.75" customHeight="1">
      <c r="A198" s="40"/>
      <c r="B198" s="40"/>
    </row>
    <row r="199" ht="15.75" customHeight="1">
      <c r="A199" s="40"/>
      <c r="B199" s="40"/>
    </row>
    <row r="200" ht="15.75" customHeight="1">
      <c r="A200" s="40"/>
      <c r="B200" s="40"/>
    </row>
    <row r="201" ht="15.75" customHeight="1">
      <c r="A201" s="40"/>
      <c r="B201" s="40"/>
    </row>
    <row r="202" ht="15.75" customHeight="1">
      <c r="A202" s="40"/>
      <c r="B202" s="40"/>
    </row>
    <row r="203" ht="15.75" customHeight="1">
      <c r="A203" s="40"/>
      <c r="B203" s="40"/>
    </row>
    <row r="204" ht="15.75" customHeight="1">
      <c r="A204" s="40"/>
      <c r="B204" s="40"/>
    </row>
    <row r="205" ht="15.75" customHeight="1">
      <c r="A205" s="40"/>
      <c r="B205" s="40"/>
    </row>
    <row r="206" ht="15.75" customHeight="1">
      <c r="A206" s="40"/>
      <c r="B206" s="40"/>
    </row>
    <row r="207" ht="15.75" customHeight="1">
      <c r="A207" s="40"/>
      <c r="B207" s="40"/>
    </row>
    <row r="208" ht="15.75" customHeight="1">
      <c r="A208" s="40"/>
      <c r="B208" s="40"/>
    </row>
    <row r="209" ht="15.75" customHeight="1">
      <c r="A209" s="40"/>
      <c r="B209" s="40"/>
    </row>
    <row r="210" ht="15.75" customHeight="1">
      <c r="A210" s="40"/>
      <c r="B210" s="40"/>
    </row>
    <row r="211" ht="15.75" customHeight="1">
      <c r="A211" s="40"/>
      <c r="B211" s="40"/>
    </row>
    <row r="212" ht="15.75" customHeight="1">
      <c r="A212" s="40"/>
      <c r="B212" s="40"/>
    </row>
    <row r="213" ht="15.75" customHeight="1">
      <c r="A213" s="40"/>
      <c r="B213" s="40"/>
    </row>
    <row r="214" ht="15.75" customHeight="1">
      <c r="A214" s="40"/>
      <c r="B214" s="40"/>
    </row>
    <row r="215" ht="15.75" customHeight="1">
      <c r="A215" s="40"/>
      <c r="B215" s="40"/>
    </row>
    <row r="216" ht="15.75" customHeight="1">
      <c r="A216" s="40"/>
      <c r="B216" s="40"/>
    </row>
    <row r="217" ht="15.75" customHeight="1">
      <c r="A217" s="40"/>
      <c r="B217" s="40"/>
    </row>
    <row r="218" ht="15.75" customHeight="1">
      <c r="A218" s="40"/>
      <c r="B218" s="40"/>
    </row>
    <row r="219" ht="15.75" customHeight="1">
      <c r="A219" s="40"/>
      <c r="B219" s="40"/>
    </row>
    <row r="220" ht="15.75" customHeight="1">
      <c r="A220" s="40"/>
      <c r="B220" s="40"/>
    </row>
    <row r="221" ht="15.75" customHeight="1">
      <c r="A221" s="40"/>
      <c r="B221" s="40"/>
    </row>
    <row r="222" ht="15.75" customHeight="1">
      <c r="A222" s="40"/>
      <c r="B222" s="40"/>
    </row>
    <row r="223" ht="15.75" customHeight="1">
      <c r="A223" s="40"/>
      <c r="B223" s="40"/>
    </row>
    <row r="224" ht="15.75" customHeight="1">
      <c r="A224" s="40"/>
      <c r="B224" s="40"/>
    </row>
    <row r="225" ht="15.75" customHeight="1">
      <c r="A225" s="40"/>
      <c r="B225" s="40"/>
    </row>
    <row r="226" ht="15.75" customHeight="1">
      <c r="A226" s="40"/>
      <c r="B226" s="40"/>
    </row>
    <row r="227" ht="15.75" customHeight="1">
      <c r="A227" s="40"/>
      <c r="B227" s="40"/>
    </row>
    <row r="228" ht="15.75" customHeight="1">
      <c r="A228" s="40"/>
      <c r="B228" s="40"/>
    </row>
    <row r="229" ht="15.75" customHeight="1">
      <c r="A229" s="40"/>
      <c r="B229" s="40"/>
    </row>
    <row r="230" ht="15.75" customHeight="1">
      <c r="A230" s="40"/>
      <c r="B230" s="40"/>
    </row>
    <row r="231" ht="15.75" customHeight="1">
      <c r="A231" s="40"/>
      <c r="B231" s="40"/>
    </row>
    <row r="232" ht="15.75" customHeight="1">
      <c r="A232" s="40"/>
      <c r="B232" s="40"/>
    </row>
    <row r="233" ht="15.75" customHeight="1">
      <c r="A233" s="40"/>
      <c r="B233" s="40"/>
    </row>
    <row r="234" ht="15.75" customHeight="1">
      <c r="A234" s="40"/>
      <c r="B234" s="40"/>
    </row>
    <row r="235" ht="15.75" customHeight="1">
      <c r="A235" s="40"/>
      <c r="B235" s="40"/>
    </row>
    <row r="236" ht="15.75" customHeight="1">
      <c r="A236" s="40"/>
      <c r="B236" s="40"/>
    </row>
    <row r="237" ht="15.75" customHeight="1">
      <c r="A237" s="40"/>
      <c r="B237" s="40"/>
    </row>
    <row r="238" ht="15.75" customHeight="1">
      <c r="A238" s="40"/>
      <c r="B238" s="40"/>
    </row>
    <row r="239" ht="15.75" customHeight="1">
      <c r="A239" s="40"/>
      <c r="B239" s="40"/>
    </row>
    <row r="240" ht="15.75" customHeight="1">
      <c r="A240" s="40"/>
      <c r="B240" s="40"/>
    </row>
    <row r="241" ht="15.75" customHeight="1">
      <c r="A241" s="40"/>
      <c r="B241" s="40"/>
    </row>
    <row r="242" ht="15.75" customHeight="1">
      <c r="A242" s="40"/>
      <c r="B242" s="40"/>
    </row>
    <row r="243" ht="15.75" customHeight="1">
      <c r="A243" s="40"/>
      <c r="B243" s="40"/>
    </row>
    <row r="244" ht="15.75" customHeight="1">
      <c r="A244" s="40"/>
      <c r="B244" s="40"/>
    </row>
    <row r="245" ht="15.75" customHeight="1">
      <c r="A245" s="40"/>
      <c r="B245" s="40"/>
    </row>
    <row r="246" ht="15.75" customHeight="1">
      <c r="A246" s="40"/>
      <c r="B246" s="40"/>
    </row>
    <row r="247" ht="15.75" customHeight="1">
      <c r="A247" s="40"/>
      <c r="B247" s="40"/>
    </row>
    <row r="248" ht="15.75" customHeight="1">
      <c r="A248" s="40"/>
      <c r="B248" s="40"/>
    </row>
    <row r="249" ht="15.75" customHeight="1">
      <c r="A249" s="40"/>
      <c r="B249" s="40"/>
    </row>
    <row r="250" ht="15.75" customHeight="1">
      <c r="A250" s="40"/>
      <c r="B250" s="40"/>
    </row>
    <row r="251" ht="15.75" customHeight="1">
      <c r="A251" s="40"/>
      <c r="B251" s="40"/>
    </row>
    <row r="252" ht="15.75" customHeight="1">
      <c r="A252" s="40"/>
      <c r="B252" s="40"/>
    </row>
    <row r="253" ht="15.75" customHeight="1">
      <c r="A253" s="40"/>
      <c r="B253" s="40"/>
    </row>
    <row r="254" ht="15.75" customHeight="1">
      <c r="A254" s="40"/>
      <c r="B254" s="40"/>
    </row>
    <row r="255" ht="15.75" customHeight="1">
      <c r="A255" s="40"/>
      <c r="B255" s="40"/>
    </row>
    <row r="256" ht="15.75" customHeight="1">
      <c r="A256" s="40"/>
      <c r="B256" s="40"/>
    </row>
    <row r="257" ht="15.75" customHeight="1">
      <c r="A257" s="40"/>
      <c r="B257" s="40"/>
    </row>
    <row r="258" ht="15.75" customHeight="1">
      <c r="A258" s="40"/>
      <c r="B258" s="40"/>
    </row>
    <row r="259" ht="15.75" customHeight="1">
      <c r="A259" s="40"/>
      <c r="B259" s="40"/>
    </row>
    <row r="260" ht="15.75" customHeight="1">
      <c r="A260" s="40"/>
      <c r="B260" s="40"/>
    </row>
    <row r="261" ht="15.75" customHeight="1">
      <c r="A261" s="40"/>
      <c r="B261" s="40"/>
    </row>
    <row r="262" ht="15.75" customHeight="1">
      <c r="A262" s="40"/>
      <c r="B262" s="40"/>
    </row>
    <row r="263" ht="15.75" customHeight="1">
      <c r="A263" s="40"/>
      <c r="B263" s="40"/>
    </row>
    <row r="264" ht="15.75" customHeight="1">
      <c r="A264" s="40"/>
      <c r="B264" s="40"/>
    </row>
    <row r="265" ht="15.75" customHeight="1">
      <c r="A265" s="40"/>
      <c r="B265" s="40"/>
    </row>
    <row r="266" ht="15.75" customHeight="1">
      <c r="A266" s="40"/>
      <c r="B266" s="40"/>
    </row>
    <row r="267" ht="15.75" customHeight="1">
      <c r="A267" s="40"/>
      <c r="B267" s="40"/>
    </row>
    <row r="268" ht="15.75" customHeight="1">
      <c r="A268" s="40"/>
      <c r="B268" s="40"/>
    </row>
    <row r="269" ht="15.75" customHeight="1">
      <c r="A269" s="40"/>
      <c r="B269" s="40"/>
    </row>
    <row r="270" ht="15.75" customHeight="1">
      <c r="A270" s="40"/>
      <c r="B270" s="40"/>
    </row>
    <row r="271" ht="15.75" customHeight="1">
      <c r="A271" s="40"/>
      <c r="B271" s="40"/>
    </row>
    <row r="272" ht="15.75" customHeight="1">
      <c r="A272" s="40"/>
      <c r="B272" s="40"/>
    </row>
    <row r="273" ht="15.75" customHeight="1">
      <c r="A273" s="40"/>
      <c r="B273" s="40"/>
    </row>
    <row r="274" ht="15.75" customHeight="1">
      <c r="A274" s="40"/>
      <c r="B274" s="40"/>
    </row>
    <row r="275" ht="15.75" customHeight="1">
      <c r="A275" s="40"/>
      <c r="B275" s="40"/>
    </row>
    <row r="276" ht="15.75" customHeight="1">
      <c r="A276" s="40"/>
      <c r="B276" s="40"/>
    </row>
    <row r="277" ht="15.75" customHeight="1">
      <c r="A277" s="40"/>
      <c r="B277" s="40"/>
    </row>
    <row r="278" ht="15.75" customHeight="1">
      <c r="A278" s="40"/>
      <c r="B278" s="40"/>
    </row>
    <row r="279" ht="15.75" customHeight="1">
      <c r="A279" s="40"/>
      <c r="B279" s="40"/>
    </row>
    <row r="280" ht="15.75" customHeight="1">
      <c r="A280" s="40"/>
      <c r="B280" s="40"/>
    </row>
    <row r="281" ht="15.75" customHeight="1">
      <c r="A281" s="40"/>
      <c r="B281" s="40"/>
    </row>
    <row r="282" ht="15.75" customHeight="1">
      <c r="A282" s="40"/>
      <c r="B282" s="40"/>
    </row>
    <row r="283" ht="15.75" customHeight="1">
      <c r="A283" s="40"/>
      <c r="B283" s="40"/>
    </row>
    <row r="284" ht="15.75" customHeight="1">
      <c r="A284" s="40"/>
      <c r="B284" s="40"/>
    </row>
    <row r="285" ht="15.75" customHeight="1">
      <c r="A285" s="40"/>
      <c r="B285" s="40"/>
    </row>
    <row r="286" ht="15.75" customHeight="1">
      <c r="A286" s="40"/>
      <c r="B286" s="40"/>
    </row>
    <row r="287" ht="15.75" customHeight="1">
      <c r="A287" s="40"/>
      <c r="B287" s="40"/>
    </row>
    <row r="288" ht="15.75" customHeight="1">
      <c r="A288" s="40"/>
      <c r="B288" s="40"/>
    </row>
    <row r="289" ht="15.75" customHeight="1">
      <c r="A289" s="40"/>
      <c r="B289" s="40"/>
    </row>
    <row r="290" ht="15.75" customHeight="1">
      <c r="A290" s="40"/>
      <c r="B290" s="40"/>
    </row>
    <row r="291" ht="15.75" customHeight="1">
      <c r="A291" s="40"/>
      <c r="B291" s="40"/>
    </row>
    <row r="292" ht="15.75" customHeight="1">
      <c r="A292" s="40"/>
      <c r="B292" s="40"/>
    </row>
    <row r="293" ht="15.75" customHeight="1">
      <c r="A293" s="40"/>
      <c r="B293" s="40"/>
    </row>
    <row r="294" ht="15.75" customHeight="1">
      <c r="A294" s="40"/>
      <c r="B294" s="40"/>
    </row>
    <row r="295" ht="15.75" customHeight="1">
      <c r="A295" s="40"/>
      <c r="B295" s="40"/>
    </row>
    <row r="296" ht="15.75" customHeight="1">
      <c r="A296" s="40"/>
      <c r="B296" s="40"/>
    </row>
    <row r="297" ht="15.75" customHeight="1">
      <c r="A297" s="40"/>
      <c r="B297" s="40"/>
    </row>
    <row r="298" ht="15.75" customHeight="1">
      <c r="A298" s="40"/>
      <c r="B298" s="40"/>
    </row>
    <row r="299" ht="15.75" customHeight="1">
      <c r="A299" s="40"/>
      <c r="B299" s="40"/>
    </row>
    <row r="300" ht="15.75" customHeight="1">
      <c r="A300" s="40"/>
      <c r="B300" s="40"/>
    </row>
    <row r="301" ht="15.75" customHeight="1">
      <c r="A301" s="40"/>
      <c r="B301" s="40"/>
    </row>
    <row r="302" ht="15.75" customHeight="1">
      <c r="A302" s="40"/>
      <c r="B302" s="40"/>
    </row>
    <row r="303" ht="15.75" customHeight="1">
      <c r="A303" s="40"/>
      <c r="B303" s="40"/>
    </row>
    <row r="304" ht="15.75" customHeight="1">
      <c r="A304" s="40"/>
      <c r="B304" s="40"/>
    </row>
    <row r="305" ht="15.75" customHeight="1">
      <c r="A305" s="40"/>
      <c r="B305" s="40"/>
    </row>
    <row r="306" ht="15.75" customHeight="1">
      <c r="A306" s="40"/>
      <c r="B306" s="40"/>
    </row>
    <row r="307" ht="15.75" customHeight="1">
      <c r="A307" s="40"/>
      <c r="B307" s="40"/>
    </row>
    <row r="308" ht="15.75" customHeight="1">
      <c r="A308" s="40"/>
      <c r="B308" s="40"/>
    </row>
    <row r="309" ht="15.75" customHeight="1">
      <c r="A309" s="40"/>
      <c r="B309" s="40"/>
    </row>
    <row r="310" ht="15.75" customHeight="1">
      <c r="A310" s="40"/>
      <c r="B310" s="40"/>
    </row>
    <row r="311" ht="15.75" customHeight="1">
      <c r="A311" s="40"/>
      <c r="B311" s="40"/>
    </row>
    <row r="312" ht="15.75" customHeight="1">
      <c r="A312" s="40"/>
      <c r="B312" s="40"/>
    </row>
    <row r="313" ht="15.75" customHeight="1">
      <c r="A313" s="40"/>
      <c r="B313" s="40"/>
    </row>
    <row r="314" ht="15.75" customHeight="1">
      <c r="A314" s="40"/>
      <c r="B314" s="40"/>
    </row>
    <row r="315" ht="15.75" customHeight="1">
      <c r="A315" s="40"/>
      <c r="B315" s="40"/>
    </row>
    <row r="316" ht="15.75" customHeight="1">
      <c r="A316" s="40"/>
      <c r="B316" s="40"/>
    </row>
    <row r="317" ht="15.75" customHeight="1">
      <c r="A317" s="40"/>
      <c r="B317" s="40"/>
    </row>
    <row r="318" ht="15.75" customHeight="1">
      <c r="A318" s="40"/>
      <c r="B318" s="40"/>
    </row>
    <row r="319" ht="15.75" customHeight="1">
      <c r="A319" s="40"/>
      <c r="B319" s="40"/>
    </row>
    <row r="320" ht="15.75" customHeight="1">
      <c r="A320" s="40"/>
      <c r="B320" s="40"/>
    </row>
    <row r="321" ht="15.75" customHeight="1">
      <c r="A321" s="40"/>
      <c r="B321" s="40"/>
    </row>
    <row r="322" ht="15.75" customHeight="1">
      <c r="A322" s="40"/>
      <c r="B322" s="40"/>
    </row>
    <row r="323" ht="15.75" customHeight="1">
      <c r="A323" s="40"/>
      <c r="B323" s="40"/>
    </row>
    <row r="324" ht="15.75" customHeight="1">
      <c r="A324" s="40"/>
      <c r="B324" s="40"/>
    </row>
    <row r="325" ht="15.75" customHeight="1">
      <c r="A325" s="40"/>
      <c r="B325" s="40"/>
    </row>
    <row r="326" ht="15.75" customHeight="1">
      <c r="A326" s="40"/>
      <c r="B326" s="40"/>
    </row>
    <row r="327" ht="15.75" customHeight="1">
      <c r="A327" s="40"/>
      <c r="B327" s="40"/>
    </row>
    <row r="328" ht="15.75" customHeight="1">
      <c r="A328" s="40"/>
      <c r="B328" s="40"/>
    </row>
    <row r="329" ht="15.75" customHeight="1">
      <c r="A329" s="40"/>
      <c r="B329" s="40"/>
    </row>
    <row r="330" ht="15.75" customHeight="1">
      <c r="A330" s="40"/>
      <c r="B330" s="40"/>
    </row>
    <row r="331" ht="15.75" customHeight="1">
      <c r="A331" s="40"/>
      <c r="B331" s="40"/>
    </row>
    <row r="332" ht="15.75" customHeight="1">
      <c r="A332" s="40"/>
      <c r="B332" s="40"/>
    </row>
    <row r="333" ht="15.75" customHeight="1">
      <c r="A333" s="40"/>
      <c r="B333" s="40"/>
    </row>
    <row r="334" ht="15.75" customHeight="1">
      <c r="A334" s="40"/>
      <c r="B334" s="40"/>
    </row>
    <row r="335" ht="15.75" customHeight="1">
      <c r="A335" s="40"/>
      <c r="B335" s="40"/>
    </row>
    <row r="336" ht="15.75" customHeight="1">
      <c r="A336" s="40"/>
      <c r="B336" s="40"/>
    </row>
    <row r="337" ht="15.75" customHeight="1">
      <c r="A337" s="40"/>
      <c r="B337" s="40"/>
    </row>
    <row r="338" ht="15.75" customHeight="1">
      <c r="A338" s="40"/>
      <c r="B338" s="40"/>
    </row>
    <row r="339" ht="15.75" customHeight="1">
      <c r="A339" s="40"/>
      <c r="B339" s="40"/>
    </row>
    <row r="340" ht="15.75" customHeight="1">
      <c r="A340" s="40"/>
      <c r="B340" s="40"/>
    </row>
    <row r="341" ht="15.75" customHeight="1">
      <c r="A341" s="40"/>
      <c r="B341" s="40"/>
    </row>
    <row r="342" ht="15.75" customHeight="1">
      <c r="A342" s="40"/>
      <c r="B342" s="40"/>
    </row>
    <row r="343" ht="15.75" customHeight="1">
      <c r="A343" s="40"/>
      <c r="B343" s="40"/>
    </row>
    <row r="344" ht="15.75" customHeight="1">
      <c r="A344" s="40"/>
      <c r="B344" s="40"/>
    </row>
    <row r="345" ht="15.75" customHeight="1">
      <c r="A345" s="40"/>
      <c r="B345" s="40"/>
    </row>
    <row r="346" ht="15.75" customHeight="1">
      <c r="A346" s="40"/>
      <c r="B346" s="40"/>
    </row>
    <row r="347" ht="15.75" customHeight="1">
      <c r="A347" s="40"/>
      <c r="B347" s="40"/>
    </row>
    <row r="348" ht="15.75" customHeight="1">
      <c r="A348" s="40"/>
      <c r="B348" s="40"/>
    </row>
    <row r="349" ht="15.75" customHeight="1">
      <c r="A349" s="40"/>
      <c r="B349" s="40"/>
    </row>
    <row r="350" ht="15.75" customHeight="1">
      <c r="A350" s="40"/>
      <c r="B350" s="40"/>
    </row>
    <row r="351" ht="15.75" customHeight="1">
      <c r="A351" s="40"/>
      <c r="B351" s="40"/>
    </row>
    <row r="352" ht="15.75" customHeight="1">
      <c r="A352" s="40"/>
      <c r="B352" s="40"/>
    </row>
    <row r="353" ht="15.75" customHeight="1">
      <c r="A353" s="40"/>
      <c r="B353" s="40"/>
    </row>
    <row r="354" ht="15.75" customHeight="1">
      <c r="A354" s="40"/>
      <c r="B354" s="40"/>
    </row>
    <row r="355" ht="15.75" customHeight="1">
      <c r="A355" s="40"/>
      <c r="B355" s="40"/>
    </row>
    <row r="356" ht="15.75" customHeight="1">
      <c r="A356" s="40"/>
      <c r="B356" s="40"/>
    </row>
    <row r="357" ht="15.75" customHeight="1">
      <c r="A357" s="40"/>
      <c r="B357" s="40"/>
    </row>
    <row r="358" ht="15.75" customHeight="1">
      <c r="A358" s="40"/>
      <c r="B358" s="40"/>
    </row>
    <row r="359" ht="15.75" customHeight="1">
      <c r="A359" s="40"/>
      <c r="B359" s="40"/>
    </row>
    <row r="360" ht="15.75" customHeight="1">
      <c r="A360" s="40"/>
      <c r="B360" s="40"/>
    </row>
    <row r="361" ht="15.75" customHeight="1">
      <c r="A361" s="40"/>
      <c r="B361" s="40"/>
    </row>
    <row r="362" ht="15.75" customHeight="1">
      <c r="A362" s="40"/>
      <c r="B362" s="40"/>
    </row>
    <row r="363" ht="15.75" customHeight="1">
      <c r="A363" s="40"/>
      <c r="B363" s="40"/>
    </row>
    <row r="364" ht="15.75" customHeight="1">
      <c r="A364" s="40"/>
      <c r="B364" s="40"/>
    </row>
    <row r="365" ht="15.75" customHeight="1">
      <c r="A365" s="40"/>
      <c r="B365" s="40"/>
    </row>
    <row r="366" ht="15.75" customHeight="1">
      <c r="A366" s="40"/>
      <c r="B366" s="40"/>
    </row>
    <row r="367" ht="15.75" customHeight="1">
      <c r="A367" s="40"/>
      <c r="B367" s="40"/>
    </row>
    <row r="368" ht="15.75" customHeight="1">
      <c r="A368" s="40"/>
      <c r="B368" s="40"/>
    </row>
    <row r="369" ht="15.75" customHeight="1">
      <c r="A369" s="40"/>
      <c r="B369" s="40"/>
    </row>
    <row r="370" ht="15.75" customHeight="1">
      <c r="A370" s="40"/>
      <c r="B370" s="40"/>
    </row>
    <row r="371" ht="15.75" customHeight="1">
      <c r="A371" s="40"/>
      <c r="B371" s="40"/>
    </row>
    <row r="372" ht="15.75" customHeight="1">
      <c r="A372" s="40"/>
      <c r="B372" s="40"/>
    </row>
    <row r="373" ht="15.75" customHeight="1">
      <c r="A373" s="40"/>
      <c r="B373" s="40"/>
    </row>
    <row r="374" ht="15.75" customHeight="1">
      <c r="A374" s="40"/>
      <c r="B374" s="40"/>
    </row>
    <row r="375" ht="15.75" customHeight="1">
      <c r="A375" s="40"/>
      <c r="B375" s="40"/>
    </row>
    <row r="376" ht="15.75" customHeight="1">
      <c r="A376" s="40"/>
      <c r="B376" s="40"/>
    </row>
    <row r="377" ht="15.75" customHeight="1">
      <c r="A377" s="40"/>
      <c r="B377" s="40"/>
    </row>
    <row r="378" ht="15.75" customHeight="1">
      <c r="A378" s="40"/>
      <c r="B378" s="40"/>
    </row>
    <row r="379" ht="15.75" customHeight="1">
      <c r="A379" s="40"/>
      <c r="B379" s="40"/>
    </row>
    <row r="380" ht="15.75" customHeight="1">
      <c r="A380" s="40"/>
      <c r="B380" s="40"/>
    </row>
    <row r="381" ht="15.75" customHeight="1">
      <c r="A381" s="40"/>
      <c r="B381" s="40"/>
    </row>
    <row r="382" ht="15.75" customHeight="1">
      <c r="A382" s="40"/>
      <c r="B382" s="40"/>
    </row>
    <row r="383" ht="15.75" customHeight="1">
      <c r="A383" s="40"/>
      <c r="B383" s="40"/>
    </row>
    <row r="384" ht="15.75" customHeight="1">
      <c r="A384" s="40"/>
      <c r="B384" s="40"/>
    </row>
    <row r="385" ht="15.75" customHeight="1">
      <c r="A385" s="40"/>
      <c r="B385" s="40"/>
    </row>
    <row r="386" ht="15.75" customHeight="1">
      <c r="A386" s="40"/>
      <c r="B386" s="40"/>
    </row>
    <row r="387" ht="15.75" customHeight="1">
      <c r="A387" s="40"/>
      <c r="B387" s="40"/>
    </row>
    <row r="388" ht="15.75" customHeight="1">
      <c r="A388" s="40"/>
      <c r="B388" s="40"/>
    </row>
    <row r="389" ht="15.75" customHeight="1">
      <c r="A389" s="40"/>
      <c r="B389" s="40"/>
    </row>
    <row r="390" ht="15.75" customHeight="1">
      <c r="A390" s="40"/>
      <c r="B390" s="40"/>
    </row>
    <row r="391" ht="15.75" customHeight="1">
      <c r="A391" s="40"/>
      <c r="B391" s="40"/>
    </row>
    <row r="392" ht="15.75" customHeight="1">
      <c r="A392" s="40"/>
      <c r="B392" s="40"/>
    </row>
    <row r="393" ht="15.75" customHeight="1">
      <c r="A393" s="40"/>
      <c r="B393" s="40"/>
    </row>
    <row r="394" ht="15.75" customHeight="1">
      <c r="A394" s="40"/>
      <c r="B394" s="40"/>
    </row>
    <row r="395" ht="15.75" customHeight="1">
      <c r="A395" s="40"/>
      <c r="B395" s="40"/>
    </row>
    <row r="396" ht="15.75" customHeight="1">
      <c r="A396" s="40"/>
      <c r="B396" s="40"/>
    </row>
    <row r="397" ht="15.75" customHeight="1">
      <c r="A397" s="40"/>
      <c r="B397" s="40"/>
    </row>
    <row r="398" ht="15.75" customHeight="1">
      <c r="A398" s="40"/>
      <c r="B398" s="40"/>
    </row>
    <row r="399" ht="15.75" customHeight="1">
      <c r="A399" s="40"/>
      <c r="B399" s="40"/>
    </row>
    <row r="400" ht="15.75" customHeight="1">
      <c r="A400" s="40"/>
      <c r="B400" s="40"/>
    </row>
    <row r="401" ht="15.75" customHeight="1">
      <c r="A401" s="40"/>
      <c r="B401" s="40"/>
    </row>
    <row r="402" ht="15.75" customHeight="1">
      <c r="A402" s="40"/>
      <c r="B402" s="40"/>
    </row>
    <row r="403" ht="15.75" customHeight="1">
      <c r="A403" s="40"/>
      <c r="B403" s="40"/>
    </row>
    <row r="404" ht="15.75" customHeight="1">
      <c r="A404" s="40"/>
      <c r="B404" s="40"/>
    </row>
    <row r="405" ht="15.75" customHeight="1">
      <c r="A405" s="40"/>
      <c r="B405" s="40"/>
    </row>
    <row r="406" ht="15.75" customHeight="1">
      <c r="A406" s="40"/>
      <c r="B406" s="40"/>
    </row>
    <row r="407" ht="15.75" customHeight="1">
      <c r="A407" s="40"/>
      <c r="B407" s="40"/>
    </row>
    <row r="408" ht="15.75" customHeight="1">
      <c r="A408" s="40"/>
      <c r="B408" s="40"/>
    </row>
    <row r="409" ht="15.75" customHeight="1">
      <c r="A409" s="40"/>
      <c r="B409" s="40"/>
    </row>
    <row r="410" ht="15.75" customHeight="1">
      <c r="A410" s="40"/>
      <c r="B410" s="40"/>
    </row>
    <row r="411" ht="15.75" customHeight="1">
      <c r="A411" s="40"/>
      <c r="B411" s="40"/>
    </row>
    <row r="412" ht="15.75" customHeight="1">
      <c r="A412" s="40"/>
      <c r="B412" s="40"/>
    </row>
    <row r="413" ht="15.75" customHeight="1">
      <c r="A413" s="40"/>
      <c r="B413" s="40"/>
    </row>
    <row r="414" ht="15.75" customHeight="1">
      <c r="A414" s="40"/>
      <c r="B414" s="40"/>
    </row>
    <row r="415" ht="15.75" customHeight="1">
      <c r="A415" s="40"/>
      <c r="B415" s="40"/>
    </row>
    <row r="416" ht="15.75" customHeight="1">
      <c r="A416" s="40"/>
      <c r="B416" s="40"/>
    </row>
    <row r="417" ht="15.75" customHeight="1">
      <c r="A417" s="40"/>
      <c r="B417" s="40"/>
    </row>
    <row r="418" ht="15.75" customHeight="1">
      <c r="A418" s="40"/>
      <c r="B418" s="40"/>
    </row>
    <row r="419" ht="15.75" customHeight="1">
      <c r="A419" s="40"/>
      <c r="B419" s="40"/>
    </row>
    <row r="420" ht="15.75" customHeight="1">
      <c r="A420" s="40"/>
      <c r="B420" s="40"/>
    </row>
    <row r="421" ht="15.75" customHeight="1">
      <c r="A421" s="40"/>
      <c r="B421" s="40"/>
    </row>
    <row r="422" ht="15.75" customHeight="1">
      <c r="A422" s="40"/>
      <c r="B422" s="40"/>
    </row>
    <row r="423" ht="15.75" customHeight="1">
      <c r="A423" s="40"/>
      <c r="B423" s="40"/>
    </row>
    <row r="424" ht="15.75" customHeight="1">
      <c r="A424" s="40"/>
      <c r="B424" s="40"/>
    </row>
    <row r="425" ht="15.75" customHeight="1">
      <c r="A425" s="40"/>
      <c r="B425" s="40"/>
    </row>
    <row r="426" ht="15.75" customHeight="1">
      <c r="A426" s="40"/>
      <c r="B426" s="40"/>
    </row>
    <row r="427" ht="15.75" customHeight="1">
      <c r="A427" s="40"/>
      <c r="B427" s="40"/>
    </row>
    <row r="428" ht="15.75" customHeight="1">
      <c r="A428" s="40"/>
      <c r="B428" s="40"/>
    </row>
    <row r="429" ht="15.75" customHeight="1">
      <c r="A429" s="40"/>
      <c r="B429" s="40"/>
    </row>
    <row r="430" ht="15.75" customHeight="1">
      <c r="A430" s="40"/>
      <c r="B430" s="40"/>
    </row>
    <row r="431" ht="15.75" customHeight="1">
      <c r="A431" s="40"/>
      <c r="B431" s="40"/>
    </row>
    <row r="432" ht="15.75" customHeight="1">
      <c r="A432" s="40"/>
      <c r="B432" s="40"/>
    </row>
    <row r="433" ht="15.75" customHeight="1">
      <c r="A433" s="40"/>
      <c r="B433" s="40"/>
    </row>
    <row r="434" ht="15.75" customHeight="1">
      <c r="A434" s="40"/>
      <c r="B434" s="40"/>
    </row>
    <row r="435" ht="15.75" customHeight="1">
      <c r="A435" s="40"/>
      <c r="B435" s="40"/>
    </row>
    <row r="436" ht="15.75" customHeight="1">
      <c r="A436" s="40"/>
      <c r="B436" s="40"/>
    </row>
    <row r="437" ht="15.75" customHeight="1">
      <c r="A437" s="40"/>
      <c r="B437" s="40"/>
    </row>
    <row r="438" ht="15.75" customHeight="1">
      <c r="A438" s="40"/>
      <c r="B438" s="40"/>
    </row>
    <row r="439" ht="15.75" customHeight="1">
      <c r="A439" s="40"/>
      <c r="B439" s="40"/>
    </row>
    <row r="440" ht="15.75" customHeight="1">
      <c r="A440" s="40"/>
      <c r="B440" s="40"/>
    </row>
    <row r="441" ht="15.75" customHeight="1">
      <c r="A441" s="40"/>
      <c r="B441" s="40"/>
    </row>
    <row r="442" ht="15.75" customHeight="1">
      <c r="A442" s="40"/>
      <c r="B442" s="40"/>
    </row>
    <row r="443" ht="15.75" customHeight="1">
      <c r="A443" s="40"/>
      <c r="B443" s="40"/>
    </row>
    <row r="444" ht="15.75" customHeight="1">
      <c r="A444" s="40"/>
      <c r="B444" s="40"/>
    </row>
    <row r="445" ht="15.75" customHeight="1">
      <c r="A445" s="40"/>
      <c r="B445" s="40"/>
    </row>
    <row r="446" ht="15.75" customHeight="1">
      <c r="A446" s="40"/>
      <c r="B446" s="40"/>
    </row>
    <row r="447" ht="15.75" customHeight="1">
      <c r="A447" s="40"/>
      <c r="B447" s="40"/>
    </row>
    <row r="448" ht="15.75" customHeight="1">
      <c r="A448" s="40"/>
      <c r="B448" s="40"/>
    </row>
    <row r="449" ht="15.75" customHeight="1">
      <c r="A449" s="40"/>
      <c r="B449" s="40"/>
    </row>
    <row r="450" ht="15.75" customHeight="1">
      <c r="A450" s="40"/>
      <c r="B450" s="40"/>
    </row>
    <row r="451" ht="15.75" customHeight="1">
      <c r="A451" s="40"/>
      <c r="B451" s="40"/>
    </row>
    <row r="452" ht="15.75" customHeight="1">
      <c r="A452" s="40"/>
      <c r="B452" s="40"/>
    </row>
    <row r="453" ht="15.75" customHeight="1">
      <c r="A453" s="40"/>
      <c r="B453" s="40"/>
    </row>
    <row r="454" ht="15.75" customHeight="1">
      <c r="A454" s="40"/>
      <c r="B454" s="40"/>
    </row>
    <row r="455" ht="15.75" customHeight="1">
      <c r="A455" s="40"/>
      <c r="B455" s="40"/>
    </row>
    <row r="456" ht="15.75" customHeight="1">
      <c r="A456" s="40"/>
      <c r="B456" s="40"/>
    </row>
    <row r="457" ht="15.75" customHeight="1">
      <c r="A457" s="40"/>
      <c r="B457" s="40"/>
    </row>
    <row r="458" ht="15.75" customHeight="1">
      <c r="A458" s="40"/>
      <c r="B458" s="40"/>
    </row>
    <row r="459" ht="15.75" customHeight="1">
      <c r="A459" s="40"/>
      <c r="B459" s="40"/>
    </row>
    <row r="460" ht="15.75" customHeight="1">
      <c r="A460" s="40"/>
      <c r="B460" s="40"/>
    </row>
    <row r="461" ht="15.75" customHeight="1">
      <c r="A461" s="40"/>
      <c r="B461" s="40"/>
    </row>
    <row r="462" ht="15.75" customHeight="1">
      <c r="A462" s="40"/>
      <c r="B462" s="40"/>
    </row>
    <row r="463" ht="15.75" customHeight="1">
      <c r="A463" s="40"/>
      <c r="B463" s="40"/>
    </row>
    <row r="464" ht="15.75" customHeight="1">
      <c r="A464" s="40"/>
      <c r="B464" s="40"/>
    </row>
    <row r="465" ht="15.75" customHeight="1">
      <c r="A465" s="40"/>
      <c r="B465" s="40"/>
    </row>
    <row r="466" ht="15.75" customHeight="1">
      <c r="A466" s="40"/>
      <c r="B466" s="40"/>
    </row>
    <row r="467" ht="15.75" customHeight="1">
      <c r="A467" s="40"/>
      <c r="B467" s="40"/>
    </row>
    <row r="468" ht="15.75" customHeight="1">
      <c r="A468" s="40"/>
      <c r="B468" s="40"/>
    </row>
    <row r="469" ht="15.75" customHeight="1">
      <c r="A469" s="40"/>
      <c r="B469" s="40"/>
    </row>
    <row r="470" ht="15.75" customHeight="1">
      <c r="A470" s="40"/>
      <c r="B470" s="40"/>
    </row>
    <row r="471" ht="15.75" customHeight="1">
      <c r="A471" s="40"/>
      <c r="B471" s="40"/>
    </row>
    <row r="472" ht="15.75" customHeight="1">
      <c r="A472" s="40"/>
      <c r="B472" s="40"/>
    </row>
    <row r="473" ht="15.75" customHeight="1">
      <c r="A473" s="40"/>
      <c r="B473" s="40"/>
    </row>
    <row r="474" ht="15.75" customHeight="1">
      <c r="A474" s="40"/>
      <c r="B474" s="40"/>
    </row>
    <row r="475" ht="15.75" customHeight="1">
      <c r="A475" s="40"/>
      <c r="B475" s="40"/>
    </row>
    <row r="476" ht="15.75" customHeight="1">
      <c r="A476" s="40"/>
      <c r="B476" s="40"/>
    </row>
    <row r="477" ht="15.75" customHeight="1">
      <c r="A477" s="40"/>
      <c r="B477" s="40"/>
    </row>
    <row r="478" ht="15.75" customHeight="1">
      <c r="A478" s="40"/>
      <c r="B478" s="40"/>
    </row>
    <row r="479" ht="15.75" customHeight="1">
      <c r="A479" s="40"/>
      <c r="B479" s="40"/>
    </row>
    <row r="480" ht="15.75" customHeight="1">
      <c r="A480" s="40"/>
      <c r="B480" s="40"/>
    </row>
    <row r="481" ht="15.75" customHeight="1">
      <c r="A481" s="40"/>
      <c r="B481" s="40"/>
    </row>
    <row r="482" ht="15.75" customHeight="1">
      <c r="A482" s="40"/>
      <c r="B482" s="40"/>
    </row>
    <row r="483" ht="15.75" customHeight="1">
      <c r="A483" s="40"/>
      <c r="B483" s="40"/>
    </row>
    <row r="484" ht="15.75" customHeight="1">
      <c r="A484" s="40"/>
      <c r="B484" s="40"/>
    </row>
    <row r="485" ht="15.75" customHeight="1">
      <c r="A485" s="40"/>
      <c r="B485" s="40"/>
    </row>
    <row r="486" ht="15.75" customHeight="1">
      <c r="A486" s="40"/>
      <c r="B486" s="40"/>
    </row>
    <row r="487" ht="15.75" customHeight="1">
      <c r="A487" s="40"/>
      <c r="B487" s="40"/>
    </row>
    <row r="488" ht="15.75" customHeight="1">
      <c r="A488" s="40"/>
      <c r="B488" s="40"/>
    </row>
    <row r="489" ht="15.75" customHeight="1">
      <c r="A489" s="40"/>
      <c r="B489" s="40"/>
    </row>
    <row r="490" ht="15.75" customHeight="1">
      <c r="A490" s="40"/>
      <c r="B490" s="40"/>
    </row>
    <row r="491" ht="15.75" customHeight="1">
      <c r="A491" s="40"/>
      <c r="B491" s="40"/>
    </row>
    <row r="492" ht="15.75" customHeight="1">
      <c r="A492" s="40"/>
      <c r="B492" s="40"/>
    </row>
    <row r="493" ht="15.75" customHeight="1">
      <c r="A493" s="40"/>
      <c r="B493" s="40"/>
    </row>
    <row r="494" ht="15.75" customHeight="1">
      <c r="A494" s="40"/>
      <c r="B494" s="40"/>
    </row>
    <row r="495" ht="15.75" customHeight="1">
      <c r="A495" s="40"/>
      <c r="B495" s="40"/>
    </row>
    <row r="496" ht="15.75" customHeight="1">
      <c r="A496" s="40"/>
      <c r="B496" s="40"/>
    </row>
    <row r="497" ht="15.75" customHeight="1">
      <c r="A497" s="40"/>
      <c r="B497" s="40"/>
    </row>
    <row r="498" ht="15.75" customHeight="1">
      <c r="A498" s="40"/>
      <c r="B498" s="40"/>
    </row>
    <row r="499" ht="15.75" customHeight="1">
      <c r="A499" s="40"/>
      <c r="B499" s="40"/>
    </row>
    <row r="500" ht="15.75" customHeight="1">
      <c r="A500" s="40"/>
      <c r="B500" s="40"/>
    </row>
    <row r="501" ht="15.75" customHeight="1">
      <c r="A501" s="40"/>
      <c r="B501" s="40"/>
    </row>
    <row r="502" ht="15.75" customHeight="1">
      <c r="A502" s="40"/>
      <c r="B502" s="40"/>
    </row>
    <row r="503" ht="15.75" customHeight="1">
      <c r="A503" s="40"/>
      <c r="B503" s="40"/>
    </row>
    <row r="504" ht="15.75" customHeight="1">
      <c r="A504" s="40"/>
      <c r="B504" s="40"/>
    </row>
    <row r="505" ht="15.75" customHeight="1">
      <c r="A505" s="40"/>
      <c r="B505" s="40"/>
    </row>
    <row r="506" ht="15.75" customHeight="1">
      <c r="A506" s="40"/>
      <c r="B506" s="40"/>
    </row>
    <row r="507" ht="15.75" customHeight="1">
      <c r="A507" s="40"/>
      <c r="B507" s="40"/>
    </row>
    <row r="508" ht="15.75" customHeight="1">
      <c r="A508" s="40"/>
      <c r="B508" s="40"/>
    </row>
    <row r="509" ht="15.75" customHeight="1">
      <c r="A509" s="40"/>
      <c r="B509" s="40"/>
    </row>
    <row r="510" ht="15.75" customHeight="1">
      <c r="A510" s="40"/>
      <c r="B510" s="40"/>
    </row>
    <row r="511" ht="15.75" customHeight="1">
      <c r="A511" s="40"/>
      <c r="B511" s="40"/>
    </row>
    <row r="512" ht="15.75" customHeight="1">
      <c r="A512" s="40"/>
      <c r="B512" s="40"/>
    </row>
    <row r="513" ht="15.75" customHeight="1">
      <c r="A513" s="40"/>
      <c r="B513" s="40"/>
    </row>
    <row r="514" ht="15.75" customHeight="1">
      <c r="A514" s="40"/>
      <c r="B514" s="40"/>
    </row>
    <row r="515" ht="15.75" customHeight="1">
      <c r="A515" s="40"/>
      <c r="B515" s="40"/>
    </row>
    <row r="516" ht="15.75" customHeight="1">
      <c r="A516" s="40"/>
      <c r="B516" s="40"/>
    </row>
    <row r="517" ht="15.75" customHeight="1">
      <c r="A517" s="40"/>
      <c r="B517" s="40"/>
    </row>
    <row r="518" ht="15.75" customHeight="1">
      <c r="A518" s="40"/>
      <c r="B518" s="40"/>
    </row>
    <row r="519" ht="15.75" customHeight="1">
      <c r="A519" s="40"/>
      <c r="B519" s="40"/>
    </row>
    <row r="520" ht="15.75" customHeight="1">
      <c r="A520" s="40"/>
      <c r="B520" s="40"/>
    </row>
    <row r="521" ht="15.75" customHeight="1">
      <c r="A521" s="40"/>
      <c r="B521" s="40"/>
    </row>
    <row r="522" ht="15.75" customHeight="1">
      <c r="A522" s="40"/>
      <c r="B522" s="40"/>
    </row>
    <row r="523" ht="15.75" customHeight="1">
      <c r="A523" s="40"/>
      <c r="B523" s="40"/>
    </row>
    <row r="524" ht="15.75" customHeight="1">
      <c r="A524" s="40"/>
      <c r="B524" s="40"/>
    </row>
    <row r="525" ht="15.75" customHeight="1">
      <c r="A525" s="40"/>
      <c r="B525" s="40"/>
    </row>
    <row r="526" ht="15.75" customHeight="1">
      <c r="A526" s="40"/>
      <c r="B526" s="40"/>
    </row>
    <row r="527" ht="15.75" customHeight="1">
      <c r="A527" s="40"/>
      <c r="B527" s="40"/>
    </row>
    <row r="528" ht="15.75" customHeight="1">
      <c r="A528" s="40"/>
      <c r="B528" s="40"/>
    </row>
    <row r="529" ht="15.75" customHeight="1">
      <c r="A529" s="40"/>
      <c r="B529" s="40"/>
    </row>
    <row r="530" ht="15.75" customHeight="1">
      <c r="A530" s="40"/>
      <c r="B530" s="40"/>
    </row>
    <row r="531" ht="15.75" customHeight="1">
      <c r="A531" s="40"/>
      <c r="B531" s="40"/>
    </row>
    <row r="532" ht="15.75" customHeight="1">
      <c r="A532" s="40"/>
      <c r="B532" s="40"/>
    </row>
    <row r="533" ht="15.75" customHeight="1">
      <c r="A533" s="40"/>
      <c r="B533" s="40"/>
    </row>
    <row r="534" ht="15.75" customHeight="1">
      <c r="A534" s="40"/>
      <c r="B534" s="40"/>
    </row>
    <row r="535" ht="15.75" customHeight="1">
      <c r="A535" s="40"/>
      <c r="B535" s="40"/>
    </row>
    <row r="536" ht="15.75" customHeight="1">
      <c r="A536" s="40"/>
      <c r="B536" s="40"/>
    </row>
    <row r="537" ht="15.75" customHeight="1">
      <c r="A537" s="40"/>
      <c r="B537" s="40"/>
    </row>
    <row r="538" ht="15.75" customHeight="1">
      <c r="A538" s="40"/>
      <c r="B538" s="40"/>
    </row>
    <row r="539" ht="15.75" customHeight="1">
      <c r="A539" s="40"/>
      <c r="B539" s="40"/>
    </row>
    <row r="540" ht="15.75" customHeight="1">
      <c r="A540" s="40"/>
      <c r="B540" s="40"/>
    </row>
    <row r="541" ht="15.75" customHeight="1">
      <c r="A541" s="40"/>
      <c r="B541" s="40"/>
    </row>
    <row r="542" ht="15.75" customHeight="1">
      <c r="A542" s="40"/>
      <c r="B542" s="40"/>
    </row>
    <row r="543" ht="15.75" customHeight="1">
      <c r="A543" s="40"/>
      <c r="B543" s="40"/>
    </row>
    <row r="544" ht="15.75" customHeight="1">
      <c r="A544" s="40"/>
      <c r="B544" s="40"/>
    </row>
    <row r="545" ht="15.75" customHeight="1">
      <c r="A545" s="40"/>
      <c r="B545" s="40"/>
    </row>
    <row r="546" ht="15.75" customHeight="1">
      <c r="A546" s="40"/>
      <c r="B546" s="40"/>
    </row>
    <row r="547" ht="15.75" customHeight="1">
      <c r="A547" s="40"/>
      <c r="B547" s="40"/>
    </row>
    <row r="548" ht="15.75" customHeight="1">
      <c r="A548" s="40"/>
      <c r="B548" s="40"/>
    </row>
    <row r="549" ht="15.75" customHeight="1">
      <c r="A549" s="40"/>
      <c r="B549" s="40"/>
    </row>
    <row r="550" ht="15.75" customHeight="1">
      <c r="A550" s="40"/>
      <c r="B550" s="40"/>
    </row>
    <row r="551" ht="15.75" customHeight="1">
      <c r="A551" s="40"/>
      <c r="B551" s="40"/>
    </row>
    <row r="552" ht="15.75" customHeight="1">
      <c r="A552" s="40"/>
      <c r="B552" s="40"/>
    </row>
    <row r="553" ht="15.75" customHeight="1">
      <c r="A553" s="40"/>
      <c r="B553" s="40"/>
    </row>
    <row r="554" ht="15.75" customHeight="1">
      <c r="A554" s="40"/>
      <c r="B554" s="40"/>
    </row>
    <row r="555" ht="15.75" customHeight="1">
      <c r="A555" s="40"/>
      <c r="B555" s="40"/>
    </row>
    <row r="556" ht="15.75" customHeight="1">
      <c r="A556" s="40"/>
      <c r="B556" s="40"/>
    </row>
    <row r="557" ht="15.75" customHeight="1">
      <c r="A557" s="40"/>
      <c r="B557" s="40"/>
    </row>
    <row r="558" ht="15.75" customHeight="1">
      <c r="A558" s="40"/>
      <c r="B558" s="40"/>
    </row>
    <row r="559" ht="15.75" customHeight="1">
      <c r="A559" s="40"/>
      <c r="B559" s="40"/>
    </row>
    <row r="560" ht="15.75" customHeight="1">
      <c r="A560" s="40"/>
      <c r="B560" s="40"/>
    </row>
    <row r="561" ht="15.75" customHeight="1">
      <c r="A561" s="40"/>
      <c r="B561" s="40"/>
    </row>
    <row r="562" ht="15.75" customHeight="1">
      <c r="A562" s="40"/>
      <c r="B562" s="40"/>
    </row>
    <row r="563" ht="15.75" customHeight="1">
      <c r="A563" s="40"/>
      <c r="B563" s="40"/>
    </row>
    <row r="564" ht="15.75" customHeight="1">
      <c r="A564" s="40"/>
      <c r="B564" s="40"/>
    </row>
    <row r="565" ht="15.75" customHeight="1">
      <c r="A565" s="40"/>
      <c r="B565" s="40"/>
    </row>
    <row r="566" ht="15.75" customHeight="1">
      <c r="A566" s="40"/>
      <c r="B566" s="40"/>
    </row>
    <row r="567" ht="15.75" customHeight="1">
      <c r="A567" s="40"/>
      <c r="B567" s="40"/>
    </row>
    <row r="568" ht="15.75" customHeight="1">
      <c r="A568" s="40"/>
      <c r="B568" s="40"/>
    </row>
    <row r="569" ht="15.75" customHeight="1">
      <c r="A569" s="40"/>
      <c r="B569" s="40"/>
    </row>
    <row r="570" ht="15.75" customHeight="1">
      <c r="A570" s="40"/>
      <c r="B570" s="40"/>
    </row>
    <row r="571" ht="15.75" customHeight="1">
      <c r="A571" s="40"/>
      <c r="B571" s="40"/>
    </row>
    <row r="572" ht="15.75" customHeight="1">
      <c r="A572" s="40"/>
      <c r="B572" s="40"/>
    </row>
    <row r="573" ht="15.75" customHeight="1">
      <c r="A573" s="40"/>
      <c r="B573" s="40"/>
    </row>
    <row r="574" ht="15.75" customHeight="1">
      <c r="A574" s="40"/>
      <c r="B574" s="40"/>
    </row>
    <row r="575" ht="15.75" customHeight="1">
      <c r="A575" s="40"/>
      <c r="B575" s="40"/>
    </row>
    <row r="576" ht="15.75" customHeight="1">
      <c r="A576" s="40"/>
      <c r="B576" s="40"/>
    </row>
    <row r="577" ht="15.75" customHeight="1">
      <c r="A577" s="40"/>
      <c r="B577" s="40"/>
    </row>
    <row r="578" ht="15.75" customHeight="1">
      <c r="A578" s="40"/>
      <c r="B578" s="40"/>
    </row>
    <row r="579" ht="15.75" customHeight="1">
      <c r="A579" s="40"/>
      <c r="B579" s="40"/>
    </row>
    <row r="580" ht="15.75" customHeight="1">
      <c r="A580" s="40"/>
      <c r="B580" s="40"/>
    </row>
    <row r="581" ht="15.75" customHeight="1">
      <c r="A581" s="40"/>
      <c r="B581" s="40"/>
    </row>
    <row r="582" ht="15.75" customHeight="1">
      <c r="A582" s="40"/>
      <c r="B582" s="40"/>
    </row>
    <row r="583" ht="15.75" customHeight="1">
      <c r="A583" s="40"/>
      <c r="B583" s="40"/>
    </row>
    <row r="584" ht="15.75" customHeight="1">
      <c r="A584" s="40"/>
      <c r="B584" s="40"/>
    </row>
    <row r="585" ht="15.75" customHeight="1">
      <c r="A585" s="40"/>
      <c r="B585" s="40"/>
    </row>
    <row r="586" ht="15.75" customHeight="1">
      <c r="A586" s="40"/>
      <c r="B586" s="40"/>
    </row>
    <row r="587" ht="15.75" customHeight="1">
      <c r="A587" s="40"/>
      <c r="B587" s="40"/>
    </row>
    <row r="588" ht="15.75" customHeight="1">
      <c r="A588" s="40"/>
      <c r="B588" s="40"/>
    </row>
    <row r="589" ht="15.75" customHeight="1">
      <c r="A589" s="40"/>
      <c r="B589" s="40"/>
    </row>
    <row r="590" ht="15.75" customHeight="1">
      <c r="A590" s="40"/>
      <c r="B590" s="40"/>
    </row>
    <row r="591" ht="15.75" customHeight="1">
      <c r="A591" s="40"/>
      <c r="B591" s="40"/>
    </row>
    <row r="592" ht="15.75" customHeight="1">
      <c r="A592" s="40"/>
      <c r="B592" s="40"/>
    </row>
    <row r="593" ht="15.75" customHeight="1">
      <c r="A593" s="40"/>
      <c r="B593" s="40"/>
    </row>
    <row r="594" ht="15.75" customHeight="1">
      <c r="A594" s="40"/>
      <c r="B594" s="40"/>
    </row>
    <row r="595" ht="15.75" customHeight="1">
      <c r="A595" s="40"/>
      <c r="B595" s="40"/>
    </row>
    <row r="596" ht="15.75" customHeight="1">
      <c r="A596" s="40"/>
      <c r="B596" s="40"/>
    </row>
    <row r="597" ht="15.75" customHeight="1">
      <c r="A597" s="40"/>
      <c r="B597" s="40"/>
    </row>
    <row r="598" ht="15.75" customHeight="1">
      <c r="A598" s="40"/>
      <c r="B598" s="40"/>
    </row>
    <row r="599" ht="15.75" customHeight="1">
      <c r="A599" s="40"/>
      <c r="B599" s="40"/>
    </row>
    <row r="600" ht="15.75" customHeight="1">
      <c r="A600" s="40"/>
      <c r="B600" s="40"/>
    </row>
    <row r="601" ht="15.75" customHeight="1">
      <c r="A601" s="40"/>
      <c r="B601" s="40"/>
    </row>
    <row r="602" ht="15.75" customHeight="1">
      <c r="A602" s="40"/>
      <c r="B602" s="40"/>
    </row>
    <row r="603" ht="15.75" customHeight="1">
      <c r="A603" s="40"/>
      <c r="B603" s="40"/>
    </row>
    <row r="604" ht="15.75" customHeight="1">
      <c r="A604" s="40"/>
      <c r="B604" s="40"/>
    </row>
    <row r="605" ht="15.75" customHeight="1">
      <c r="A605" s="40"/>
      <c r="B605" s="40"/>
    </row>
    <row r="606" ht="15.75" customHeight="1">
      <c r="A606" s="40"/>
      <c r="B606" s="40"/>
    </row>
    <row r="607" ht="15.75" customHeight="1">
      <c r="A607" s="40"/>
      <c r="B607" s="40"/>
    </row>
    <row r="608" ht="15.75" customHeight="1">
      <c r="A608" s="40"/>
      <c r="B608" s="40"/>
    </row>
    <row r="609" ht="15.75" customHeight="1">
      <c r="A609" s="40"/>
      <c r="B609" s="40"/>
    </row>
    <row r="610" ht="15.75" customHeight="1">
      <c r="A610" s="40"/>
      <c r="B610" s="40"/>
    </row>
    <row r="611" ht="15.75" customHeight="1">
      <c r="A611" s="40"/>
      <c r="B611" s="40"/>
    </row>
    <row r="612" ht="15.75" customHeight="1">
      <c r="A612" s="40"/>
      <c r="B612" s="40"/>
    </row>
    <row r="613" ht="15.75" customHeight="1">
      <c r="A613" s="40"/>
      <c r="B613" s="40"/>
    </row>
    <row r="614" ht="15.75" customHeight="1">
      <c r="A614" s="40"/>
      <c r="B614" s="40"/>
    </row>
    <row r="615" ht="15.75" customHeight="1">
      <c r="A615" s="40"/>
      <c r="B615" s="40"/>
    </row>
    <row r="616" ht="15.75" customHeight="1">
      <c r="A616" s="40"/>
      <c r="B616" s="40"/>
    </row>
    <row r="617" ht="15.75" customHeight="1">
      <c r="A617" s="40"/>
      <c r="B617" s="40"/>
    </row>
    <row r="618" ht="15.75" customHeight="1">
      <c r="A618" s="40"/>
      <c r="B618" s="40"/>
    </row>
    <row r="619" ht="15.75" customHeight="1">
      <c r="A619" s="40"/>
      <c r="B619" s="40"/>
    </row>
    <row r="620" ht="15.75" customHeight="1">
      <c r="A620" s="40"/>
      <c r="B620" s="40"/>
    </row>
    <row r="621" ht="15.75" customHeight="1">
      <c r="A621" s="40"/>
      <c r="B621" s="40"/>
    </row>
    <row r="622" ht="15.75" customHeight="1">
      <c r="A622" s="40"/>
      <c r="B622" s="40"/>
    </row>
    <row r="623" ht="15.75" customHeight="1">
      <c r="A623" s="40"/>
      <c r="B623" s="40"/>
    </row>
    <row r="624" ht="15.75" customHeight="1">
      <c r="A624" s="40"/>
      <c r="B624" s="40"/>
    </row>
    <row r="625" ht="15.75" customHeight="1">
      <c r="A625" s="40"/>
      <c r="B625" s="40"/>
    </row>
    <row r="626" ht="15.75" customHeight="1">
      <c r="A626" s="40"/>
      <c r="B626" s="40"/>
    </row>
    <row r="627" ht="15.75" customHeight="1">
      <c r="A627" s="40"/>
      <c r="B627" s="40"/>
    </row>
    <row r="628" ht="15.75" customHeight="1">
      <c r="A628" s="40"/>
      <c r="B628" s="40"/>
    </row>
    <row r="629" ht="15.75" customHeight="1">
      <c r="A629" s="40"/>
      <c r="B629" s="40"/>
    </row>
    <row r="630" ht="15.75" customHeight="1">
      <c r="A630" s="40"/>
      <c r="B630" s="40"/>
    </row>
    <row r="631" ht="15.75" customHeight="1">
      <c r="A631" s="40"/>
      <c r="B631" s="40"/>
    </row>
    <row r="632" ht="15.75" customHeight="1">
      <c r="A632" s="40"/>
      <c r="B632" s="40"/>
    </row>
    <row r="633" ht="15.75" customHeight="1">
      <c r="A633" s="40"/>
      <c r="B633" s="40"/>
    </row>
    <row r="634" ht="15.75" customHeight="1">
      <c r="A634" s="40"/>
      <c r="B634" s="40"/>
    </row>
    <row r="635" ht="15.75" customHeight="1">
      <c r="A635" s="40"/>
      <c r="B635" s="40"/>
    </row>
    <row r="636" ht="15.75" customHeight="1">
      <c r="A636" s="40"/>
      <c r="B636" s="40"/>
    </row>
    <row r="637" ht="15.75" customHeight="1">
      <c r="A637" s="40"/>
      <c r="B637" s="40"/>
    </row>
    <row r="638" ht="15.75" customHeight="1">
      <c r="A638" s="40"/>
      <c r="B638" s="40"/>
    </row>
    <row r="639" ht="15.75" customHeight="1">
      <c r="A639" s="40"/>
      <c r="B639" s="40"/>
    </row>
    <row r="640" ht="15.75" customHeight="1">
      <c r="A640" s="40"/>
      <c r="B640" s="40"/>
    </row>
    <row r="641" ht="15.75" customHeight="1">
      <c r="A641" s="40"/>
      <c r="B641" s="40"/>
    </row>
    <row r="642" ht="15.75" customHeight="1">
      <c r="A642" s="40"/>
      <c r="B642" s="40"/>
    </row>
    <row r="643" ht="15.75" customHeight="1">
      <c r="A643" s="40"/>
      <c r="B643" s="40"/>
    </row>
    <row r="644" ht="15.75" customHeight="1">
      <c r="A644" s="40"/>
      <c r="B644" s="40"/>
    </row>
    <row r="645" ht="15.75" customHeight="1">
      <c r="A645" s="40"/>
      <c r="B645" s="40"/>
    </row>
    <row r="646" ht="15.75" customHeight="1">
      <c r="A646" s="40"/>
      <c r="B646" s="40"/>
    </row>
    <row r="647" ht="15.75" customHeight="1">
      <c r="A647" s="40"/>
      <c r="B647" s="40"/>
    </row>
    <row r="648" ht="15.75" customHeight="1">
      <c r="A648" s="40"/>
      <c r="B648" s="40"/>
    </row>
    <row r="649" ht="15.75" customHeight="1">
      <c r="A649" s="40"/>
      <c r="B649" s="40"/>
    </row>
    <row r="650" ht="15.75" customHeight="1">
      <c r="A650" s="40"/>
      <c r="B650" s="40"/>
    </row>
    <row r="651" ht="15.75" customHeight="1">
      <c r="A651" s="40"/>
      <c r="B651" s="40"/>
    </row>
    <row r="652" ht="15.75" customHeight="1">
      <c r="A652" s="40"/>
      <c r="B652" s="40"/>
    </row>
    <row r="653" ht="15.75" customHeight="1">
      <c r="A653" s="40"/>
      <c r="B653" s="40"/>
    </row>
    <row r="654" ht="15.75" customHeight="1">
      <c r="A654" s="40"/>
      <c r="B654" s="40"/>
    </row>
    <row r="655" ht="15.75" customHeight="1">
      <c r="A655" s="40"/>
      <c r="B655" s="40"/>
    </row>
    <row r="656" ht="15.75" customHeight="1">
      <c r="A656" s="40"/>
      <c r="B656" s="40"/>
    </row>
    <row r="657" ht="15.75" customHeight="1">
      <c r="A657" s="40"/>
      <c r="B657" s="40"/>
    </row>
    <row r="658" ht="15.75" customHeight="1">
      <c r="A658" s="40"/>
      <c r="B658" s="40"/>
    </row>
    <row r="659" ht="15.75" customHeight="1">
      <c r="A659" s="40"/>
      <c r="B659" s="40"/>
    </row>
    <row r="660" ht="15.75" customHeight="1">
      <c r="A660" s="40"/>
      <c r="B660" s="40"/>
    </row>
    <row r="661" ht="15.75" customHeight="1">
      <c r="A661" s="40"/>
      <c r="B661" s="40"/>
    </row>
    <row r="662" ht="15.75" customHeight="1">
      <c r="A662" s="40"/>
      <c r="B662" s="40"/>
    </row>
    <row r="663" ht="15.75" customHeight="1">
      <c r="A663" s="40"/>
      <c r="B663" s="40"/>
    </row>
    <row r="664" ht="15.75" customHeight="1">
      <c r="A664" s="40"/>
      <c r="B664" s="40"/>
    </row>
    <row r="665" ht="15.75" customHeight="1">
      <c r="A665" s="40"/>
      <c r="B665" s="40"/>
    </row>
    <row r="666" ht="15.75" customHeight="1">
      <c r="A666" s="40"/>
      <c r="B666" s="40"/>
    </row>
    <row r="667" ht="15.75" customHeight="1">
      <c r="A667" s="40"/>
      <c r="B667" s="40"/>
    </row>
    <row r="668" ht="15.75" customHeight="1">
      <c r="A668" s="40"/>
      <c r="B668" s="40"/>
    </row>
    <row r="669" ht="15.75" customHeight="1">
      <c r="A669" s="40"/>
      <c r="B669" s="40"/>
    </row>
    <row r="670" ht="15.75" customHeight="1">
      <c r="A670" s="40"/>
      <c r="B670" s="40"/>
    </row>
    <row r="671" ht="15.75" customHeight="1">
      <c r="A671" s="40"/>
      <c r="B671" s="40"/>
    </row>
    <row r="672" ht="15.75" customHeight="1">
      <c r="A672" s="40"/>
      <c r="B672" s="40"/>
    </row>
    <row r="673" ht="15.75" customHeight="1">
      <c r="A673" s="40"/>
      <c r="B673" s="40"/>
    </row>
    <row r="674" ht="15.75" customHeight="1">
      <c r="A674" s="40"/>
      <c r="B674" s="40"/>
    </row>
    <row r="675" ht="15.75" customHeight="1">
      <c r="A675" s="40"/>
      <c r="B675" s="40"/>
    </row>
    <row r="676" ht="15.75" customHeight="1">
      <c r="A676" s="40"/>
      <c r="B676" s="40"/>
    </row>
    <row r="677" ht="15.75" customHeight="1">
      <c r="A677" s="40"/>
      <c r="B677" s="40"/>
    </row>
    <row r="678" ht="15.75" customHeight="1">
      <c r="A678" s="40"/>
      <c r="B678" s="40"/>
    </row>
    <row r="679" ht="15.75" customHeight="1">
      <c r="A679" s="40"/>
      <c r="B679" s="40"/>
    </row>
    <row r="680" ht="15.75" customHeight="1">
      <c r="A680" s="40"/>
      <c r="B680" s="40"/>
    </row>
    <row r="681" ht="15.75" customHeight="1">
      <c r="A681" s="40"/>
      <c r="B681" s="40"/>
    </row>
    <row r="682" ht="15.75" customHeight="1">
      <c r="A682" s="40"/>
      <c r="B682" s="40"/>
    </row>
    <row r="683" ht="15.75" customHeight="1">
      <c r="A683" s="40"/>
      <c r="B683" s="40"/>
    </row>
    <row r="684" ht="15.75" customHeight="1">
      <c r="A684" s="40"/>
      <c r="B684" s="40"/>
    </row>
    <row r="685" ht="15.75" customHeight="1">
      <c r="A685" s="40"/>
      <c r="B685" s="40"/>
    </row>
    <row r="686" ht="15.75" customHeight="1">
      <c r="A686" s="40"/>
      <c r="B686" s="40"/>
    </row>
    <row r="687" ht="15.75" customHeight="1">
      <c r="A687" s="40"/>
      <c r="B687" s="40"/>
    </row>
    <row r="688" ht="15.75" customHeight="1">
      <c r="A688" s="40"/>
      <c r="B688" s="40"/>
    </row>
    <row r="689" ht="15.75" customHeight="1">
      <c r="A689" s="40"/>
      <c r="B689" s="40"/>
    </row>
    <row r="690" ht="15.75" customHeight="1">
      <c r="A690" s="40"/>
      <c r="B690" s="40"/>
    </row>
    <row r="691" ht="15.75" customHeight="1">
      <c r="A691" s="40"/>
      <c r="B691" s="40"/>
    </row>
    <row r="692" ht="15.75" customHeight="1">
      <c r="A692" s="40"/>
      <c r="B692" s="40"/>
    </row>
    <row r="693" ht="15.75" customHeight="1">
      <c r="A693" s="40"/>
      <c r="B693" s="40"/>
    </row>
    <row r="694" ht="15.75" customHeight="1">
      <c r="A694" s="40"/>
      <c r="B694" s="40"/>
    </row>
    <row r="695" ht="15.75" customHeight="1">
      <c r="A695" s="40"/>
      <c r="B695" s="40"/>
    </row>
    <row r="696" ht="15.75" customHeight="1">
      <c r="A696" s="40"/>
      <c r="B696" s="40"/>
    </row>
    <row r="697" ht="15.75" customHeight="1">
      <c r="A697" s="40"/>
      <c r="B697" s="40"/>
    </row>
    <row r="698" ht="15.75" customHeight="1">
      <c r="A698" s="40"/>
      <c r="B698" s="40"/>
    </row>
    <row r="699" ht="15.75" customHeight="1">
      <c r="A699" s="40"/>
      <c r="B699" s="40"/>
    </row>
    <row r="700" ht="15.75" customHeight="1">
      <c r="A700" s="40"/>
      <c r="B700" s="40"/>
    </row>
    <row r="701" ht="15.75" customHeight="1">
      <c r="A701" s="40"/>
      <c r="B701" s="40"/>
    </row>
    <row r="702" ht="15.75" customHeight="1">
      <c r="A702" s="40"/>
      <c r="B702" s="40"/>
    </row>
    <row r="703" ht="15.75" customHeight="1">
      <c r="A703" s="40"/>
      <c r="B703" s="40"/>
    </row>
    <row r="704" ht="15.75" customHeight="1">
      <c r="A704" s="40"/>
      <c r="B704" s="40"/>
    </row>
    <row r="705" ht="15.75" customHeight="1">
      <c r="A705" s="40"/>
      <c r="B705" s="40"/>
    </row>
    <row r="706" ht="15.75" customHeight="1">
      <c r="A706" s="40"/>
      <c r="B706" s="40"/>
    </row>
    <row r="707" ht="15.75" customHeight="1">
      <c r="A707" s="40"/>
      <c r="B707" s="40"/>
    </row>
    <row r="708" ht="15.75" customHeight="1">
      <c r="A708" s="40"/>
      <c r="B708" s="40"/>
    </row>
    <row r="709" ht="15.75" customHeight="1">
      <c r="A709" s="40"/>
      <c r="B709" s="40"/>
    </row>
    <row r="710" ht="15.75" customHeight="1">
      <c r="A710" s="40"/>
      <c r="B710" s="40"/>
    </row>
    <row r="711" ht="15.75" customHeight="1">
      <c r="A711" s="40"/>
      <c r="B711" s="40"/>
    </row>
    <row r="712" ht="15.75" customHeight="1">
      <c r="A712" s="40"/>
      <c r="B712" s="40"/>
    </row>
    <row r="713" ht="15.75" customHeight="1">
      <c r="A713" s="40"/>
      <c r="B713" s="40"/>
    </row>
    <row r="714" ht="15.75" customHeight="1">
      <c r="A714" s="40"/>
      <c r="B714" s="40"/>
    </row>
    <row r="715" ht="15.75" customHeight="1">
      <c r="A715" s="40"/>
      <c r="B715" s="40"/>
    </row>
    <row r="716" ht="15.75" customHeight="1">
      <c r="A716" s="40"/>
      <c r="B716" s="40"/>
    </row>
    <row r="717" ht="15.75" customHeight="1">
      <c r="A717" s="40"/>
      <c r="B717" s="40"/>
    </row>
    <row r="718" ht="15.75" customHeight="1">
      <c r="A718" s="40"/>
      <c r="B718" s="40"/>
    </row>
    <row r="719" ht="15.75" customHeight="1">
      <c r="A719" s="40"/>
      <c r="B719" s="40"/>
    </row>
    <row r="720" ht="15.75" customHeight="1">
      <c r="A720" s="40"/>
      <c r="B720" s="40"/>
    </row>
    <row r="721" ht="15.75" customHeight="1">
      <c r="A721" s="40"/>
      <c r="B721" s="40"/>
    </row>
    <row r="722" ht="15.75" customHeight="1">
      <c r="A722" s="40"/>
      <c r="B722" s="40"/>
    </row>
    <row r="723" ht="15.75" customHeight="1">
      <c r="A723" s="40"/>
      <c r="B723" s="40"/>
    </row>
    <row r="724" ht="15.75" customHeight="1">
      <c r="A724" s="40"/>
      <c r="B724" s="40"/>
    </row>
    <row r="725" ht="15.75" customHeight="1">
      <c r="A725" s="40"/>
      <c r="B725" s="40"/>
    </row>
    <row r="726" ht="15.75" customHeight="1">
      <c r="A726" s="40"/>
      <c r="B726" s="40"/>
    </row>
    <row r="727" ht="15.75" customHeight="1">
      <c r="A727" s="40"/>
      <c r="B727" s="40"/>
    </row>
    <row r="728" ht="15.75" customHeight="1">
      <c r="A728" s="40"/>
      <c r="B728" s="40"/>
    </row>
    <row r="729" ht="15.75" customHeight="1">
      <c r="A729" s="40"/>
      <c r="B729" s="40"/>
    </row>
    <row r="730" ht="15.75" customHeight="1">
      <c r="A730" s="40"/>
      <c r="B730" s="40"/>
    </row>
    <row r="731" ht="15.75" customHeight="1">
      <c r="A731" s="40"/>
      <c r="B731" s="40"/>
    </row>
    <row r="732" ht="15.75" customHeight="1">
      <c r="A732" s="40"/>
      <c r="B732" s="40"/>
    </row>
    <row r="733" ht="15.75" customHeight="1">
      <c r="A733" s="40"/>
      <c r="B733" s="40"/>
    </row>
    <row r="734" ht="15.75" customHeight="1">
      <c r="A734" s="40"/>
      <c r="B734" s="40"/>
    </row>
    <row r="735" ht="15.75" customHeight="1">
      <c r="A735" s="40"/>
      <c r="B735" s="40"/>
    </row>
    <row r="736" ht="15.75" customHeight="1">
      <c r="A736" s="40"/>
      <c r="B736" s="40"/>
    </row>
    <row r="737" ht="15.75" customHeight="1">
      <c r="A737" s="40"/>
      <c r="B737" s="40"/>
    </row>
    <row r="738" ht="15.75" customHeight="1">
      <c r="A738" s="40"/>
      <c r="B738" s="40"/>
    </row>
    <row r="739" ht="15.75" customHeight="1">
      <c r="A739" s="40"/>
      <c r="B739" s="40"/>
    </row>
    <row r="740" ht="15.75" customHeight="1">
      <c r="A740" s="40"/>
      <c r="B740" s="40"/>
    </row>
    <row r="741" ht="15.75" customHeight="1">
      <c r="A741" s="40"/>
      <c r="B741" s="40"/>
    </row>
    <row r="742" ht="15.75" customHeight="1">
      <c r="A742" s="40"/>
      <c r="B742" s="40"/>
    </row>
    <row r="743" ht="15.75" customHeight="1">
      <c r="A743" s="40"/>
      <c r="B743" s="40"/>
    </row>
    <row r="744" ht="15.75" customHeight="1">
      <c r="A744" s="40"/>
      <c r="B744" s="40"/>
    </row>
    <row r="745" ht="15.75" customHeight="1">
      <c r="A745" s="40"/>
      <c r="B745" s="40"/>
    </row>
    <row r="746" ht="15.75" customHeight="1">
      <c r="A746" s="40"/>
      <c r="B746" s="40"/>
    </row>
    <row r="747" ht="15.75" customHeight="1">
      <c r="A747" s="40"/>
      <c r="B747" s="40"/>
    </row>
    <row r="748" ht="15.75" customHeight="1">
      <c r="A748" s="40"/>
      <c r="B748" s="40"/>
    </row>
    <row r="749" ht="15.75" customHeight="1">
      <c r="A749" s="40"/>
      <c r="B749" s="40"/>
    </row>
    <row r="750" ht="15.75" customHeight="1">
      <c r="A750" s="40"/>
      <c r="B750" s="40"/>
    </row>
    <row r="751" ht="15.75" customHeight="1">
      <c r="A751" s="40"/>
      <c r="B751" s="40"/>
    </row>
    <row r="752" ht="15.75" customHeight="1">
      <c r="A752" s="40"/>
      <c r="B752" s="40"/>
    </row>
    <row r="753" ht="15.75" customHeight="1">
      <c r="A753" s="40"/>
      <c r="B753" s="40"/>
    </row>
    <row r="754" ht="15.75" customHeight="1">
      <c r="A754" s="40"/>
      <c r="B754" s="40"/>
    </row>
    <row r="755" ht="15.75" customHeight="1">
      <c r="A755" s="40"/>
      <c r="B755" s="40"/>
    </row>
    <row r="756" ht="15.75" customHeight="1">
      <c r="A756" s="40"/>
      <c r="B756" s="40"/>
    </row>
    <row r="757" ht="15.75" customHeight="1">
      <c r="A757" s="40"/>
      <c r="B757" s="40"/>
    </row>
    <row r="758" ht="15.75" customHeight="1">
      <c r="A758" s="40"/>
      <c r="B758" s="40"/>
    </row>
    <row r="759" ht="15.75" customHeight="1">
      <c r="A759" s="40"/>
      <c r="B759" s="40"/>
    </row>
    <row r="760" ht="15.75" customHeight="1">
      <c r="A760" s="40"/>
      <c r="B760" s="40"/>
    </row>
    <row r="761" ht="15.75" customHeight="1">
      <c r="A761" s="40"/>
      <c r="B761" s="40"/>
    </row>
    <row r="762" ht="15.75" customHeight="1">
      <c r="A762" s="40"/>
      <c r="B762" s="40"/>
    </row>
    <row r="763" ht="15.75" customHeight="1">
      <c r="A763" s="40"/>
      <c r="B763" s="40"/>
    </row>
    <row r="764" ht="15.75" customHeight="1">
      <c r="A764" s="40"/>
      <c r="B764" s="40"/>
    </row>
    <row r="765" ht="15.75" customHeight="1">
      <c r="A765" s="40"/>
      <c r="B765" s="40"/>
    </row>
    <row r="766" ht="15.75" customHeight="1">
      <c r="A766" s="40"/>
      <c r="B766" s="40"/>
    </row>
    <row r="767" ht="15.75" customHeight="1">
      <c r="A767" s="40"/>
      <c r="B767" s="40"/>
    </row>
    <row r="768" ht="15.75" customHeight="1">
      <c r="A768" s="40"/>
      <c r="B768" s="40"/>
    </row>
    <row r="769" ht="15.75" customHeight="1">
      <c r="A769" s="40"/>
      <c r="B769" s="40"/>
    </row>
    <row r="770" ht="15.75" customHeight="1">
      <c r="A770" s="40"/>
      <c r="B770" s="40"/>
    </row>
    <row r="771" ht="15.75" customHeight="1">
      <c r="A771" s="40"/>
      <c r="B771" s="40"/>
    </row>
    <row r="772" ht="15.75" customHeight="1">
      <c r="A772" s="40"/>
      <c r="B772" s="40"/>
    </row>
    <row r="773" ht="15.75" customHeight="1">
      <c r="A773" s="40"/>
      <c r="B773" s="40"/>
    </row>
    <row r="774" ht="15.75" customHeight="1">
      <c r="A774" s="40"/>
      <c r="B774" s="40"/>
    </row>
    <row r="775" ht="15.75" customHeight="1">
      <c r="A775" s="40"/>
      <c r="B775" s="40"/>
    </row>
    <row r="776" ht="15.75" customHeight="1">
      <c r="A776" s="40"/>
      <c r="B776" s="40"/>
    </row>
    <row r="777" ht="15.75" customHeight="1">
      <c r="A777" s="40"/>
      <c r="B777" s="40"/>
    </row>
    <row r="778" ht="15.75" customHeight="1">
      <c r="A778" s="40"/>
      <c r="B778" s="40"/>
    </row>
    <row r="779" ht="15.75" customHeight="1">
      <c r="A779" s="40"/>
      <c r="B779" s="40"/>
    </row>
    <row r="780" ht="15.75" customHeight="1">
      <c r="A780" s="40"/>
      <c r="B780" s="40"/>
    </row>
    <row r="781" ht="15.75" customHeight="1">
      <c r="A781" s="40"/>
      <c r="B781" s="40"/>
    </row>
    <row r="782" ht="15.75" customHeight="1">
      <c r="A782" s="40"/>
      <c r="B782" s="40"/>
    </row>
    <row r="783" ht="15.75" customHeight="1">
      <c r="A783" s="40"/>
      <c r="B783" s="40"/>
    </row>
    <row r="784" ht="15.75" customHeight="1">
      <c r="A784" s="40"/>
      <c r="B784" s="40"/>
    </row>
    <row r="785" ht="15.75" customHeight="1">
      <c r="A785" s="40"/>
      <c r="B785" s="40"/>
    </row>
    <row r="786" ht="15.75" customHeight="1">
      <c r="A786" s="40"/>
      <c r="B786" s="40"/>
    </row>
    <row r="787" ht="15.75" customHeight="1">
      <c r="A787" s="40"/>
      <c r="B787" s="40"/>
    </row>
    <row r="788" ht="15.75" customHeight="1">
      <c r="A788" s="40"/>
      <c r="B788" s="40"/>
    </row>
    <row r="789" ht="15.75" customHeight="1">
      <c r="A789" s="40"/>
      <c r="B789" s="40"/>
    </row>
    <row r="790" ht="15.75" customHeight="1">
      <c r="A790" s="40"/>
      <c r="B790" s="40"/>
    </row>
    <row r="791" ht="15.75" customHeight="1">
      <c r="A791" s="40"/>
      <c r="B791" s="40"/>
    </row>
    <row r="792" ht="15.75" customHeight="1">
      <c r="A792" s="40"/>
      <c r="B792" s="40"/>
    </row>
    <row r="793" ht="15.75" customHeight="1">
      <c r="A793" s="40"/>
      <c r="B793" s="40"/>
    </row>
    <row r="794" ht="15.75" customHeight="1">
      <c r="A794" s="40"/>
      <c r="B794" s="40"/>
    </row>
    <row r="795" ht="15.75" customHeight="1">
      <c r="A795" s="40"/>
      <c r="B795" s="40"/>
    </row>
    <row r="796" ht="15.75" customHeight="1">
      <c r="A796" s="40"/>
      <c r="B796" s="40"/>
    </row>
    <row r="797" ht="15.75" customHeight="1">
      <c r="A797" s="40"/>
      <c r="B797" s="40"/>
    </row>
    <row r="798" ht="15.75" customHeight="1">
      <c r="A798" s="40"/>
      <c r="B798" s="40"/>
    </row>
    <row r="799" ht="15.75" customHeight="1">
      <c r="A799" s="40"/>
      <c r="B799" s="40"/>
    </row>
    <row r="800" ht="15.75" customHeight="1">
      <c r="A800" s="40"/>
      <c r="B800" s="40"/>
    </row>
    <row r="801" ht="15.75" customHeight="1">
      <c r="A801" s="40"/>
      <c r="B801" s="40"/>
    </row>
    <row r="802" ht="15.75" customHeight="1">
      <c r="A802" s="40"/>
      <c r="B802" s="40"/>
    </row>
    <row r="803" ht="15.75" customHeight="1">
      <c r="A803" s="40"/>
      <c r="B803" s="40"/>
    </row>
    <row r="804" ht="15.75" customHeight="1">
      <c r="A804" s="40"/>
      <c r="B804" s="40"/>
    </row>
    <row r="805" ht="15.75" customHeight="1">
      <c r="A805" s="40"/>
      <c r="B805" s="40"/>
    </row>
    <row r="806" ht="15.75" customHeight="1">
      <c r="A806" s="40"/>
      <c r="B806" s="40"/>
    </row>
    <row r="807" ht="15.75" customHeight="1">
      <c r="A807" s="40"/>
      <c r="B807" s="40"/>
    </row>
    <row r="808" ht="15.75" customHeight="1">
      <c r="A808" s="40"/>
      <c r="B808" s="40"/>
    </row>
    <row r="809" ht="15.75" customHeight="1">
      <c r="A809" s="40"/>
      <c r="B809" s="40"/>
    </row>
    <row r="810" ht="15.75" customHeight="1">
      <c r="A810" s="40"/>
      <c r="B810" s="40"/>
    </row>
    <row r="811" ht="15.75" customHeight="1">
      <c r="A811" s="40"/>
      <c r="B811" s="40"/>
    </row>
    <row r="812" ht="15.75" customHeight="1">
      <c r="A812" s="40"/>
      <c r="B812" s="40"/>
    </row>
    <row r="813" ht="15.75" customHeight="1">
      <c r="A813" s="40"/>
      <c r="B813" s="40"/>
    </row>
    <row r="814" ht="15.75" customHeight="1">
      <c r="A814" s="40"/>
      <c r="B814" s="40"/>
    </row>
    <row r="815" ht="15.75" customHeight="1">
      <c r="A815" s="40"/>
      <c r="B815" s="40"/>
    </row>
    <row r="816" ht="15.75" customHeight="1">
      <c r="A816" s="40"/>
      <c r="B816" s="40"/>
    </row>
    <row r="817" ht="15.75" customHeight="1">
      <c r="A817" s="40"/>
      <c r="B817" s="40"/>
    </row>
    <row r="818" ht="15.75" customHeight="1">
      <c r="A818" s="40"/>
      <c r="B818" s="40"/>
    </row>
    <row r="819" ht="15.75" customHeight="1">
      <c r="A819" s="40"/>
      <c r="B819" s="40"/>
    </row>
    <row r="820" ht="15.75" customHeight="1">
      <c r="A820" s="40"/>
      <c r="B820" s="40"/>
    </row>
    <row r="821" ht="15.75" customHeight="1">
      <c r="A821" s="40"/>
      <c r="B821" s="40"/>
    </row>
    <row r="822" ht="15.75" customHeight="1">
      <c r="A822" s="40"/>
      <c r="B822" s="40"/>
    </row>
    <row r="823" ht="15.75" customHeight="1">
      <c r="A823" s="40"/>
      <c r="B823" s="40"/>
    </row>
    <row r="824" ht="15.75" customHeight="1">
      <c r="A824" s="40"/>
      <c r="B824" s="40"/>
    </row>
    <row r="825" ht="15.75" customHeight="1">
      <c r="A825" s="40"/>
      <c r="B825" s="40"/>
    </row>
    <row r="826" ht="15.75" customHeight="1">
      <c r="A826" s="40"/>
      <c r="B826" s="40"/>
    </row>
    <row r="827" ht="15.75" customHeight="1">
      <c r="A827" s="40"/>
      <c r="B827" s="40"/>
    </row>
    <row r="828" ht="15.75" customHeight="1">
      <c r="A828" s="40"/>
      <c r="B828" s="40"/>
    </row>
    <row r="829" ht="15.75" customHeight="1">
      <c r="A829" s="40"/>
      <c r="B829" s="40"/>
    </row>
    <row r="830" ht="15.75" customHeight="1">
      <c r="A830" s="40"/>
      <c r="B830" s="40"/>
    </row>
    <row r="831" ht="15.75" customHeight="1">
      <c r="A831" s="40"/>
      <c r="B831" s="40"/>
    </row>
    <row r="832" ht="15.75" customHeight="1">
      <c r="A832" s="40"/>
      <c r="B832" s="40"/>
    </row>
    <row r="833" ht="15.75" customHeight="1">
      <c r="A833" s="40"/>
      <c r="B833" s="40"/>
    </row>
    <row r="834" ht="15.75" customHeight="1">
      <c r="A834" s="40"/>
      <c r="B834" s="40"/>
    </row>
    <row r="835" ht="15.75" customHeight="1">
      <c r="A835" s="40"/>
      <c r="B835" s="40"/>
    </row>
    <row r="836" ht="15.75" customHeight="1">
      <c r="A836" s="40"/>
      <c r="B836" s="40"/>
    </row>
    <row r="837" ht="15.75" customHeight="1">
      <c r="A837" s="40"/>
      <c r="B837" s="40"/>
    </row>
    <row r="838" ht="15.75" customHeight="1">
      <c r="A838" s="40"/>
      <c r="B838" s="40"/>
    </row>
    <row r="839" ht="15.75" customHeight="1">
      <c r="A839" s="40"/>
      <c r="B839" s="40"/>
    </row>
    <row r="840" ht="15.75" customHeight="1">
      <c r="A840" s="40"/>
      <c r="B840" s="40"/>
    </row>
    <row r="841" ht="15.75" customHeight="1">
      <c r="A841" s="40"/>
      <c r="B841" s="40"/>
    </row>
    <row r="842" ht="15.75" customHeight="1">
      <c r="A842" s="40"/>
      <c r="B842" s="40"/>
    </row>
    <row r="843" ht="15.75" customHeight="1">
      <c r="A843" s="40"/>
      <c r="B843" s="40"/>
    </row>
    <row r="844" ht="15.75" customHeight="1">
      <c r="A844" s="40"/>
      <c r="B844" s="40"/>
    </row>
    <row r="845" ht="15.75" customHeight="1">
      <c r="A845" s="40"/>
      <c r="B845" s="40"/>
    </row>
    <row r="846" ht="15.75" customHeight="1">
      <c r="A846" s="40"/>
      <c r="B846" s="40"/>
    </row>
    <row r="847" ht="15.75" customHeight="1">
      <c r="A847" s="40"/>
      <c r="B847" s="40"/>
    </row>
    <row r="848" ht="15.75" customHeight="1">
      <c r="A848" s="40"/>
      <c r="B848" s="40"/>
    </row>
    <row r="849" ht="15.75" customHeight="1">
      <c r="A849" s="40"/>
      <c r="B849" s="40"/>
    </row>
    <row r="850" ht="15.75" customHeight="1">
      <c r="A850" s="40"/>
      <c r="B850" s="40"/>
    </row>
    <row r="851" ht="15.75" customHeight="1">
      <c r="A851" s="40"/>
      <c r="B851" s="40"/>
    </row>
    <row r="852" ht="15.75" customHeight="1">
      <c r="A852" s="40"/>
      <c r="B852" s="40"/>
    </row>
    <row r="853" ht="15.75" customHeight="1">
      <c r="A853" s="40"/>
      <c r="B853" s="40"/>
    </row>
    <row r="854" ht="15.75" customHeight="1">
      <c r="A854" s="40"/>
      <c r="B854" s="40"/>
    </row>
    <row r="855" ht="15.75" customHeight="1">
      <c r="A855" s="40"/>
      <c r="B855" s="40"/>
    </row>
    <row r="856" ht="15.75" customHeight="1">
      <c r="A856" s="40"/>
      <c r="B856" s="40"/>
    </row>
    <row r="857" ht="15.75" customHeight="1">
      <c r="A857" s="40"/>
      <c r="B857" s="40"/>
    </row>
    <row r="858" ht="15.75" customHeight="1">
      <c r="A858" s="40"/>
      <c r="B858" s="40"/>
    </row>
    <row r="859" ht="15.75" customHeight="1">
      <c r="A859" s="40"/>
      <c r="B859" s="40"/>
    </row>
    <row r="860" ht="15.75" customHeight="1">
      <c r="A860" s="40"/>
      <c r="B860" s="40"/>
    </row>
    <row r="861" ht="15.75" customHeight="1">
      <c r="A861" s="40"/>
      <c r="B861" s="40"/>
    </row>
    <row r="862" ht="15.75" customHeight="1">
      <c r="A862" s="40"/>
      <c r="B862" s="40"/>
    </row>
    <row r="863" ht="15.75" customHeight="1">
      <c r="A863" s="40"/>
      <c r="B863" s="40"/>
    </row>
    <row r="864" ht="15.75" customHeight="1">
      <c r="A864" s="40"/>
      <c r="B864" s="40"/>
    </row>
    <row r="865" ht="15.75" customHeight="1">
      <c r="A865" s="40"/>
      <c r="B865" s="40"/>
    </row>
    <row r="866" ht="15.75" customHeight="1">
      <c r="A866" s="40"/>
      <c r="B866" s="40"/>
    </row>
    <row r="867" ht="15.75" customHeight="1">
      <c r="A867" s="40"/>
      <c r="B867" s="40"/>
    </row>
    <row r="868" ht="15.75" customHeight="1">
      <c r="A868" s="40"/>
      <c r="B868" s="40"/>
    </row>
    <row r="869" ht="15.75" customHeight="1">
      <c r="A869" s="40"/>
      <c r="B869" s="40"/>
    </row>
    <row r="870" ht="15.75" customHeight="1">
      <c r="A870" s="40"/>
      <c r="B870" s="40"/>
    </row>
    <row r="871" ht="15.75" customHeight="1">
      <c r="A871" s="40"/>
      <c r="B871" s="40"/>
    </row>
    <row r="872" ht="15.75" customHeight="1">
      <c r="A872" s="40"/>
      <c r="B872" s="40"/>
    </row>
    <row r="873" ht="15.75" customHeight="1">
      <c r="A873" s="40"/>
      <c r="B873" s="40"/>
    </row>
    <row r="874" ht="15.75" customHeight="1">
      <c r="A874" s="40"/>
      <c r="B874" s="40"/>
    </row>
    <row r="875" ht="15.75" customHeight="1">
      <c r="A875" s="40"/>
      <c r="B875" s="40"/>
    </row>
    <row r="876" ht="15.75" customHeight="1">
      <c r="A876" s="40"/>
      <c r="B876" s="40"/>
    </row>
    <row r="877" ht="15.75" customHeight="1">
      <c r="A877" s="40"/>
      <c r="B877" s="40"/>
    </row>
    <row r="878" ht="15.75" customHeight="1">
      <c r="A878" s="40"/>
      <c r="B878" s="40"/>
    </row>
    <row r="879" ht="15.75" customHeight="1">
      <c r="A879" s="40"/>
      <c r="B879" s="40"/>
    </row>
    <row r="880" ht="15.75" customHeight="1">
      <c r="A880" s="40"/>
      <c r="B880" s="40"/>
    </row>
    <row r="881" ht="15.75" customHeight="1">
      <c r="A881" s="40"/>
      <c r="B881" s="40"/>
    </row>
    <row r="882" ht="15.75" customHeight="1">
      <c r="A882" s="40"/>
      <c r="B882" s="40"/>
    </row>
    <row r="883" ht="15.75" customHeight="1">
      <c r="A883" s="40"/>
      <c r="B883" s="40"/>
    </row>
    <row r="884" ht="15.75" customHeight="1">
      <c r="A884" s="40"/>
      <c r="B884" s="40"/>
    </row>
    <row r="885" ht="15.75" customHeight="1">
      <c r="A885" s="40"/>
      <c r="B885" s="40"/>
    </row>
    <row r="886" ht="15.75" customHeight="1">
      <c r="A886" s="40"/>
      <c r="B886" s="40"/>
    </row>
    <row r="887" ht="15.75" customHeight="1">
      <c r="A887" s="40"/>
      <c r="B887" s="40"/>
    </row>
    <row r="888" ht="15.75" customHeight="1">
      <c r="A888" s="40"/>
      <c r="B888" s="40"/>
    </row>
    <row r="889" ht="15.75" customHeight="1">
      <c r="A889" s="40"/>
      <c r="B889" s="40"/>
    </row>
    <row r="890" ht="15.75" customHeight="1">
      <c r="A890" s="40"/>
      <c r="B890" s="40"/>
    </row>
    <row r="891" ht="15.75" customHeight="1">
      <c r="A891" s="40"/>
      <c r="B891" s="40"/>
    </row>
    <row r="892" ht="15.75" customHeight="1">
      <c r="A892" s="40"/>
      <c r="B892" s="40"/>
    </row>
    <row r="893" ht="15.75" customHeight="1">
      <c r="A893" s="40"/>
      <c r="B893" s="40"/>
    </row>
    <row r="894" ht="15.75" customHeight="1">
      <c r="A894" s="40"/>
      <c r="B894" s="40"/>
    </row>
    <row r="895" ht="15.75" customHeight="1">
      <c r="A895" s="40"/>
      <c r="B895" s="40"/>
    </row>
    <row r="896" ht="15.75" customHeight="1">
      <c r="A896" s="40"/>
      <c r="B896" s="40"/>
    </row>
    <row r="897" ht="15.75" customHeight="1">
      <c r="A897" s="40"/>
      <c r="B897" s="40"/>
    </row>
    <row r="898" ht="15.75" customHeight="1">
      <c r="A898" s="40"/>
      <c r="B898" s="40"/>
    </row>
    <row r="899" ht="15.75" customHeight="1">
      <c r="A899" s="40"/>
      <c r="B899" s="40"/>
    </row>
    <row r="900" ht="15.75" customHeight="1">
      <c r="A900" s="40"/>
      <c r="B900" s="40"/>
    </row>
    <row r="901" ht="15.75" customHeight="1">
      <c r="A901" s="40"/>
      <c r="B901" s="40"/>
    </row>
    <row r="902" ht="15.75" customHeight="1">
      <c r="A902" s="40"/>
      <c r="B902" s="40"/>
    </row>
    <row r="903" ht="15.75" customHeight="1">
      <c r="A903" s="40"/>
      <c r="B903" s="40"/>
    </row>
    <row r="904" ht="15.75" customHeight="1">
      <c r="A904" s="40"/>
      <c r="B904" s="40"/>
    </row>
    <row r="905" ht="15.75" customHeight="1">
      <c r="A905" s="40"/>
      <c r="B905" s="40"/>
    </row>
    <row r="906" ht="15.75" customHeight="1">
      <c r="A906" s="40"/>
      <c r="B906" s="40"/>
    </row>
    <row r="907" ht="15.75" customHeight="1">
      <c r="A907" s="40"/>
      <c r="B907" s="40"/>
    </row>
    <row r="908" ht="15.75" customHeight="1">
      <c r="A908" s="40"/>
      <c r="B908" s="40"/>
    </row>
    <row r="909" ht="15.75" customHeight="1">
      <c r="A909" s="40"/>
      <c r="B909" s="40"/>
    </row>
    <row r="910" ht="15.75" customHeight="1">
      <c r="A910" s="40"/>
      <c r="B910" s="40"/>
    </row>
    <row r="911" ht="15.75" customHeight="1">
      <c r="A911" s="40"/>
      <c r="B911" s="40"/>
    </row>
    <row r="912" ht="15.75" customHeight="1">
      <c r="A912" s="40"/>
      <c r="B912" s="40"/>
    </row>
    <row r="913" ht="15.75" customHeight="1">
      <c r="A913" s="40"/>
      <c r="B913" s="40"/>
    </row>
    <row r="914" ht="15.75" customHeight="1">
      <c r="A914" s="40"/>
      <c r="B914" s="40"/>
    </row>
    <row r="915" ht="15.75" customHeight="1">
      <c r="A915" s="40"/>
      <c r="B915" s="40"/>
    </row>
    <row r="916" ht="15.75" customHeight="1">
      <c r="A916" s="40"/>
      <c r="B916" s="40"/>
    </row>
    <row r="917" ht="15.75" customHeight="1">
      <c r="A917" s="40"/>
      <c r="B917" s="40"/>
    </row>
    <row r="918" ht="15.75" customHeight="1">
      <c r="A918" s="40"/>
      <c r="B918" s="40"/>
    </row>
    <row r="919" ht="15.75" customHeight="1">
      <c r="A919" s="40"/>
      <c r="B919" s="40"/>
    </row>
    <row r="920" ht="15.75" customHeight="1">
      <c r="A920" s="40"/>
      <c r="B920" s="40"/>
    </row>
    <row r="921" ht="15.75" customHeight="1">
      <c r="A921" s="40"/>
      <c r="B921" s="40"/>
    </row>
    <row r="922" ht="15.75" customHeight="1">
      <c r="A922" s="40"/>
      <c r="B922" s="40"/>
    </row>
    <row r="923" ht="15.75" customHeight="1">
      <c r="A923" s="40"/>
      <c r="B923" s="40"/>
    </row>
    <row r="924" ht="15.75" customHeight="1">
      <c r="A924" s="40"/>
      <c r="B924" s="40"/>
    </row>
    <row r="925" ht="15.75" customHeight="1">
      <c r="A925" s="40"/>
      <c r="B925" s="40"/>
    </row>
    <row r="926" ht="15.75" customHeight="1">
      <c r="A926" s="40"/>
      <c r="B926" s="40"/>
    </row>
    <row r="927" ht="15.75" customHeight="1">
      <c r="A927" s="40"/>
      <c r="B927" s="40"/>
    </row>
    <row r="928" ht="15.75" customHeight="1">
      <c r="A928" s="40"/>
      <c r="B928" s="40"/>
    </row>
    <row r="929" ht="15.75" customHeight="1">
      <c r="A929" s="40"/>
      <c r="B929" s="40"/>
    </row>
    <row r="930" ht="15.75" customHeight="1">
      <c r="A930" s="40"/>
      <c r="B930" s="40"/>
    </row>
    <row r="931" ht="15.75" customHeight="1">
      <c r="A931" s="40"/>
      <c r="B931" s="40"/>
    </row>
    <row r="932" ht="15.75" customHeight="1">
      <c r="A932" s="40"/>
      <c r="B932" s="40"/>
    </row>
    <row r="933" ht="15.75" customHeight="1">
      <c r="A933" s="40"/>
      <c r="B933" s="40"/>
    </row>
    <row r="934" ht="15.75" customHeight="1">
      <c r="A934" s="40"/>
      <c r="B934" s="40"/>
    </row>
    <row r="935" ht="15.75" customHeight="1">
      <c r="A935" s="40"/>
      <c r="B935" s="40"/>
    </row>
    <row r="936" ht="15.75" customHeight="1">
      <c r="A936" s="40"/>
      <c r="B936" s="40"/>
    </row>
    <row r="937" ht="15.75" customHeight="1">
      <c r="A937" s="40"/>
      <c r="B937" s="40"/>
    </row>
    <row r="938" ht="15.75" customHeight="1">
      <c r="A938" s="40"/>
      <c r="B938" s="40"/>
    </row>
    <row r="939" ht="15.75" customHeight="1">
      <c r="A939" s="40"/>
      <c r="B939" s="40"/>
    </row>
    <row r="940" ht="15.75" customHeight="1">
      <c r="A940" s="40"/>
      <c r="B940" s="40"/>
    </row>
    <row r="941" ht="15.75" customHeight="1">
      <c r="A941" s="40"/>
      <c r="B941" s="40"/>
    </row>
    <row r="942" ht="15.75" customHeight="1">
      <c r="A942" s="40"/>
      <c r="B942" s="40"/>
    </row>
    <row r="943" ht="15.75" customHeight="1">
      <c r="A943" s="40"/>
      <c r="B943" s="40"/>
    </row>
    <row r="944" ht="15.75" customHeight="1">
      <c r="A944" s="40"/>
      <c r="B944" s="40"/>
    </row>
    <row r="945" ht="15.75" customHeight="1">
      <c r="A945" s="40"/>
      <c r="B945" s="40"/>
    </row>
    <row r="946" ht="15.75" customHeight="1">
      <c r="A946" s="40"/>
      <c r="B946" s="40"/>
    </row>
    <row r="947" ht="15.75" customHeight="1">
      <c r="A947" s="40"/>
      <c r="B947" s="40"/>
    </row>
    <row r="948" ht="15.75" customHeight="1">
      <c r="A948" s="40"/>
      <c r="B948" s="40"/>
    </row>
    <row r="949" ht="15.75" customHeight="1">
      <c r="A949" s="40"/>
      <c r="B949" s="40"/>
    </row>
    <row r="950" ht="15.75" customHeight="1">
      <c r="A950" s="40"/>
      <c r="B950" s="40"/>
    </row>
    <row r="951" ht="15.75" customHeight="1">
      <c r="A951" s="40"/>
      <c r="B951" s="40"/>
    </row>
    <row r="952" ht="15.75" customHeight="1">
      <c r="A952" s="40"/>
      <c r="B952" s="40"/>
    </row>
    <row r="953" ht="15.75" customHeight="1">
      <c r="A953" s="40"/>
      <c r="B953" s="40"/>
    </row>
    <row r="954" ht="15.75" customHeight="1">
      <c r="A954" s="40"/>
      <c r="B954" s="40"/>
    </row>
    <row r="955" ht="15.75" customHeight="1">
      <c r="A955" s="40"/>
      <c r="B955" s="40"/>
    </row>
    <row r="956" ht="15.75" customHeight="1">
      <c r="A956" s="40"/>
      <c r="B956" s="40"/>
    </row>
    <row r="957" ht="15.75" customHeight="1">
      <c r="A957" s="40"/>
      <c r="B957" s="40"/>
    </row>
    <row r="958" ht="15.75" customHeight="1">
      <c r="A958" s="40"/>
      <c r="B958" s="40"/>
    </row>
    <row r="959" ht="15.75" customHeight="1">
      <c r="A959" s="40"/>
      <c r="B959" s="40"/>
    </row>
    <row r="960" ht="15.75" customHeight="1">
      <c r="A960" s="40"/>
      <c r="B960" s="40"/>
    </row>
    <row r="961" ht="15.75" customHeight="1">
      <c r="A961" s="40"/>
      <c r="B961" s="40"/>
    </row>
    <row r="962" ht="15.75" customHeight="1">
      <c r="A962" s="40"/>
      <c r="B962" s="40"/>
    </row>
    <row r="963" ht="15.75" customHeight="1">
      <c r="A963" s="40"/>
      <c r="B963" s="40"/>
    </row>
    <row r="964" ht="15.75" customHeight="1">
      <c r="A964" s="40"/>
      <c r="B964" s="40"/>
    </row>
    <row r="965" ht="15.75" customHeight="1">
      <c r="A965" s="40"/>
      <c r="B965" s="40"/>
    </row>
    <row r="966" ht="15.75" customHeight="1">
      <c r="A966" s="40"/>
      <c r="B966" s="40"/>
    </row>
    <row r="967" ht="15.75" customHeight="1">
      <c r="A967" s="40"/>
      <c r="B967" s="40"/>
    </row>
    <row r="968" ht="15.75" customHeight="1">
      <c r="A968" s="40"/>
      <c r="B968" s="40"/>
    </row>
    <row r="969" ht="15.75" customHeight="1">
      <c r="A969" s="40"/>
      <c r="B969" s="40"/>
    </row>
    <row r="970" ht="15.75" customHeight="1">
      <c r="A970" s="40"/>
      <c r="B970" s="40"/>
    </row>
    <row r="971" ht="15.75" customHeight="1">
      <c r="A971" s="40"/>
      <c r="B971" s="40"/>
    </row>
    <row r="972" ht="15.75" customHeight="1">
      <c r="A972" s="40"/>
      <c r="B972" s="40"/>
    </row>
    <row r="973" ht="15.75" customHeight="1">
      <c r="A973" s="40"/>
      <c r="B973" s="40"/>
    </row>
    <row r="974" ht="15.75" customHeight="1">
      <c r="A974" s="40"/>
      <c r="B974" s="40"/>
    </row>
    <row r="975" ht="15.75" customHeight="1">
      <c r="A975" s="40"/>
      <c r="B975" s="40"/>
    </row>
    <row r="976" ht="15.75" customHeight="1">
      <c r="A976" s="40"/>
      <c r="B976" s="40"/>
    </row>
    <row r="977" ht="15.75" customHeight="1">
      <c r="A977" s="40"/>
      <c r="B977" s="40"/>
    </row>
    <row r="978" ht="15.75" customHeight="1">
      <c r="A978" s="40"/>
      <c r="B978" s="40"/>
    </row>
    <row r="979" ht="15.75" customHeight="1">
      <c r="A979" s="40"/>
      <c r="B979" s="40"/>
    </row>
    <row r="980" ht="15.75" customHeight="1">
      <c r="A980" s="40"/>
      <c r="B980" s="40"/>
    </row>
    <row r="981" ht="15.75" customHeight="1">
      <c r="A981" s="40"/>
      <c r="B981" s="40"/>
    </row>
    <row r="982" ht="15.75" customHeight="1">
      <c r="A982" s="40"/>
      <c r="B982" s="40"/>
    </row>
    <row r="983" ht="15.75" customHeight="1">
      <c r="A983" s="40"/>
      <c r="B983" s="40"/>
    </row>
    <row r="984" ht="15.75" customHeight="1">
      <c r="A984" s="40"/>
      <c r="B984" s="40"/>
    </row>
    <row r="985" ht="15.75" customHeight="1">
      <c r="A985" s="40"/>
      <c r="B985" s="40"/>
    </row>
    <row r="986" ht="15.75" customHeight="1">
      <c r="A986" s="40"/>
      <c r="B986" s="40"/>
    </row>
    <row r="987" ht="15.75" customHeight="1">
      <c r="A987" s="40"/>
      <c r="B987" s="40"/>
    </row>
    <row r="988" ht="15.75" customHeight="1">
      <c r="A988" s="40"/>
      <c r="B988" s="40"/>
    </row>
    <row r="989" ht="15.75" customHeight="1">
      <c r="A989" s="40"/>
      <c r="B989" s="40"/>
    </row>
    <row r="990" ht="15.75" customHeight="1">
      <c r="A990" s="40"/>
      <c r="B990" s="40"/>
    </row>
    <row r="991" ht="15.75" customHeight="1">
      <c r="A991" s="40"/>
      <c r="B991" s="40"/>
    </row>
    <row r="992" ht="15.75" customHeight="1">
      <c r="A992" s="40"/>
      <c r="B992" s="40"/>
    </row>
    <row r="993" ht="15.75" customHeight="1">
      <c r="A993" s="40"/>
      <c r="B993" s="40"/>
    </row>
    <row r="994" ht="15.75" customHeight="1">
      <c r="A994" s="40"/>
      <c r="B994" s="40"/>
    </row>
    <row r="995" ht="15.75" customHeight="1">
      <c r="A995" s="40"/>
      <c r="B995" s="40"/>
    </row>
    <row r="996" ht="15.75" customHeight="1">
      <c r="A996" s="40"/>
      <c r="B996" s="40"/>
    </row>
    <row r="997" ht="15.75" customHeight="1">
      <c r="A997" s="40"/>
      <c r="B997" s="40"/>
    </row>
    <row r="998" ht="15.75" customHeight="1">
      <c r="A998" s="40"/>
      <c r="B998" s="40"/>
    </row>
    <row r="999" ht="15.75" customHeight="1">
      <c r="A999" s="40"/>
      <c r="B999" s="40"/>
    </row>
    <row r="1000" ht="15.75" customHeight="1">
      <c r="A1000" s="40"/>
      <c r="B1000" s="40"/>
    </row>
  </sheetData>
  <mergeCells count="11">
    <mergeCell ref="B6:B7"/>
    <mergeCell ref="C6:C7"/>
    <mergeCell ref="D6:D7"/>
    <mergeCell ref="E6:E7"/>
    <mergeCell ref="A1:E1"/>
    <mergeCell ref="A2:E2"/>
    <mergeCell ref="A3:F3"/>
    <mergeCell ref="A4:B5"/>
    <mergeCell ref="C4:E4"/>
    <mergeCell ref="C5:E5"/>
    <mergeCell ref="A6:A7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3.38"/>
    <col customWidth="1" min="3" max="3" width="38.13"/>
    <col customWidth="1" min="4" max="4" width="21.13"/>
    <col customWidth="1" min="5" max="5" width="16.25"/>
    <col customWidth="1" min="6" max="6" width="18.38"/>
    <col customWidth="1" min="7" max="26" width="7.88"/>
  </cols>
  <sheetData>
    <row r="1" ht="21.0" customHeight="1">
      <c r="A1" s="1" t="s">
        <v>337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9.5" customHeight="1">
      <c r="A2" s="4" t="s">
        <v>338</v>
      </c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4.25" customHeight="1">
      <c r="A3" s="4"/>
      <c r="B3" s="4"/>
      <c r="C3" s="4"/>
      <c r="D3" s="4"/>
      <c r="E3" s="4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3.25" customHeight="1">
      <c r="A4" s="6" t="s">
        <v>2</v>
      </c>
      <c r="B4" s="7"/>
      <c r="C4" s="8" t="s">
        <v>339</v>
      </c>
      <c r="D4" s="9"/>
      <c r="E4" s="10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3.25" customHeight="1">
      <c r="A5" s="11"/>
      <c r="B5" s="12"/>
      <c r="C5" s="8" t="s">
        <v>340</v>
      </c>
      <c r="D5" s="9"/>
      <c r="E5" s="10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A6" s="27" t="s">
        <v>5</v>
      </c>
      <c r="B6" s="28" t="s">
        <v>6</v>
      </c>
      <c r="C6" s="29" t="s">
        <v>7</v>
      </c>
      <c r="D6" s="29" t="s">
        <v>8</v>
      </c>
      <c r="E6" s="27" t="s">
        <v>9</v>
      </c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4.25" customHeight="1">
      <c r="A7" s="15"/>
      <c r="B7" s="15"/>
      <c r="C7" s="15"/>
      <c r="D7" s="15"/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4.25" customHeight="1">
      <c r="A8" s="16">
        <v>1.0</v>
      </c>
      <c r="B8" s="16">
        <v>1.907311011E9</v>
      </c>
      <c r="C8" s="17" t="s">
        <v>341</v>
      </c>
      <c r="D8" s="16" t="s">
        <v>342</v>
      </c>
      <c r="E8" s="18" t="s">
        <v>343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6">
        <v>2.0</v>
      </c>
      <c r="B9" s="16">
        <v>2.007311014E9</v>
      </c>
      <c r="C9" s="17" t="s">
        <v>344</v>
      </c>
      <c r="D9" s="16" t="s">
        <v>342</v>
      </c>
      <c r="E9" s="18" t="s">
        <v>345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6">
        <v>3.0</v>
      </c>
      <c r="B10" s="16">
        <v>2.007341057E9</v>
      </c>
      <c r="C10" s="17" t="str">
        <f>PROPER("Kadek kaisar vive kananda")</f>
        <v>Kadek Kaisar Vive Kananda</v>
      </c>
      <c r="D10" s="16" t="s">
        <v>11</v>
      </c>
      <c r="E10" s="18" t="s">
        <v>346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6">
        <v>4.0</v>
      </c>
      <c r="B11" s="16">
        <v>2.007511282E9</v>
      </c>
      <c r="C11" s="17" t="s">
        <v>347</v>
      </c>
      <c r="D11" s="16" t="s">
        <v>14</v>
      </c>
      <c r="E11" s="18" t="s">
        <v>348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6">
        <v>5.0</v>
      </c>
      <c r="B12" s="16">
        <v>2.00753129E9</v>
      </c>
      <c r="C12" s="17" t="s">
        <v>349</v>
      </c>
      <c r="D12" s="16" t="s">
        <v>22</v>
      </c>
      <c r="E12" s="18" t="s">
        <v>350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6">
        <v>6.0</v>
      </c>
      <c r="B13" s="16">
        <v>2.007531292E9</v>
      </c>
      <c r="C13" s="17" t="s">
        <v>351</v>
      </c>
      <c r="D13" s="16" t="s">
        <v>22</v>
      </c>
      <c r="E13" s="18" t="s">
        <v>352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6">
        <v>7.0</v>
      </c>
      <c r="B14" s="16">
        <v>2.107511002E9</v>
      </c>
      <c r="C14" s="17" t="s">
        <v>353</v>
      </c>
      <c r="D14" s="16" t="s">
        <v>14</v>
      </c>
      <c r="E14" s="18" t="s">
        <v>354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6">
        <v>8.0</v>
      </c>
      <c r="B15" s="16">
        <v>2.107511069E9</v>
      </c>
      <c r="C15" s="17" t="s">
        <v>355</v>
      </c>
      <c r="D15" s="16" t="s">
        <v>14</v>
      </c>
      <c r="E15" s="18" t="s">
        <v>356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6">
        <v>9.0</v>
      </c>
      <c r="B16" s="16">
        <v>2.107511072E9</v>
      </c>
      <c r="C16" s="17" t="s">
        <v>357</v>
      </c>
      <c r="D16" s="16" t="s">
        <v>14</v>
      </c>
      <c r="E16" s="18" t="s">
        <v>358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6">
        <v>10.0</v>
      </c>
      <c r="B17" s="16">
        <v>2.107511102E9</v>
      </c>
      <c r="C17" s="17" t="s">
        <v>359</v>
      </c>
      <c r="D17" s="16" t="s">
        <v>14</v>
      </c>
      <c r="E17" s="18" t="s">
        <v>360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6">
        <v>11.0</v>
      </c>
      <c r="B18" s="16">
        <v>2.107511103E9</v>
      </c>
      <c r="C18" s="17" t="str">
        <f>PROPER("NUR SYIFA EKA PUTRI")</f>
        <v>Nur Syifa Eka Putri</v>
      </c>
      <c r="D18" s="16" t="s">
        <v>14</v>
      </c>
      <c r="E18" s="18" t="s">
        <v>361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6">
        <v>12.0</v>
      </c>
      <c r="B19" s="16">
        <v>2.10751113E9</v>
      </c>
      <c r="C19" s="17" t="s">
        <v>362</v>
      </c>
      <c r="D19" s="16" t="s">
        <v>14</v>
      </c>
      <c r="E19" s="18" t="s">
        <v>363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6">
        <v>13.0</v>
      </c>
      <c r="B20" s="16">
        <v>2.107511134E9</v>
      </c>
      <c r="C20" s="17" t="s">
        <v>364</v>
      </c>
      <c r="D20" s="16" t="s">
        <v>14</v>
      </c>
      <c r="E20" s="18" t="s">
        <v>365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6">
        <v>14.0</v>
      </c>
      <c r="B21" s="16">
        <v>2.10751116E9</v>
      </c>
      <c r="C21" s="17" t="s">
        <v>366</v>
      </c>
      <c r="D21" s="16" t="s">
        <v>14</v>
      </c>
      <c r="E21" s="18" t="s">
        <v>367</v>
      </c>
      <c r="F21" s="3"/>
    </row>
    <row r="22" ht="15.75" customHeight="1">
      <c r="A22" s="16">
        <v>15.0</v>
      </c>
      <c r="B22" s="16">
        <v>2.107511161E9</v>
      </c>
      <c r="C22" s="17" t="s">
        <v>368</v>
      </c>
      <c r="D22" s="16" t="s">
        <v>14</v>
      </c>
      <c r="E22" s="18" t="s">
        <v>369</v>
      </c>
      <c r="F22" s="3"/>
    </row>
    <row r="23" ht="15.75" customHeight="1">
      <c r="A23" s="16">
        <v>16.0</v>
      </c>
      <c r="B23" s="16">
        <v>2.107511196E9</v>
      </c>
      <c r="C23" s="17" t="s">
        <v>370</v>
      </c>
      <c r="D23" s="16" t="s">
        <v>14</v>
      </c>
      <c r="E23" s="18" t="s">
        <v>371</v>
      </c>
      <c r="F23" s="3"/>
    </row>
    <row r="24" ht="15.75" customHeight="1">
      <c r="A24" s="16">
        <v>17.0</v>
      </c>
      <c r="B24" s="16">
        <v>2.107511199E9</v>
      </c>
      <c r="C24" s="17" t="s">
        <v>372</v>
      </c>
      <c r="D24" s="16" t="s">
        <v>14</v>
      </c>
      <c r="E24" s="18" t="s">
        <v>373</v>
      </c>
      <c r="F24" s="3"/>
    </row>
    <row r="25" ht="15.75" customHeight="1">
      <c r="A25" s="16">
        <v>18.0</v>
      </c>
      <c r="B25" s="16">
        <v>2.107511203E9</v>
      </c>
      <c r="C25" s="17" t="s">
        <v>374</v>
      </c>
      <c r="D25" s="16" t="s">
        <v>14</v>
      </c>
      <c r="E25" s="18" t="s">
        <v>375</v>
      </c>
      <c r="F25" s="3"/>
    </row>
    <row r="26" ht="15.75" customHeight="1">
      <c r="A26" s="16">
        <v>19.0</v>
      </c>
      <c r="B26" s="16">
        <v>2.107521007E9</v>
      </c>
      <c r="C26" s="17" t="s">
        <v>376</v>
      </c>
      <c r="D26" s="16" t="s">
        <v>20</v>
      </c>
      <c r="E26" s="18" t="s">
        <v>377</v>
      </c>
      <c r="F26" s="39"/>
    </row>
    <row r="27" ht="15.75" customHeight="1">
      <c r="A27" s="16">
        <v>20.0</v>
      </c>
      <c r="B27" s="16">
        <v>2.107521088E9</v>
      </c>
      <c r="C27" s="17" t="s">
        <v>378</v>
      </c>
      <c r="D27" s="16" t="s">
        <v>20</v>
      </c>
      <c r="E27" s="18" t="s">
        <v>379</v>
      </c>
      <c r="F27" s="39"/>
    </row>
    <row r="28" ht="15.75" customHeight="1">
      <c r="A28" s="16">
        <v>21.0</v>
      </c>
      <c r="B28" s="16">
        <v>2.107521108E9</v>
      </c>
      <c r="C28" s="17" t="s">
        <v>380</v>
      </c>
      <c r="D28" s="16" t="s">
        <v>20</v>
      </c>
      <c r="E28" s="18" t="s">
        <v>381</v>
      </c>
      <c r="F28" s="39"/>
    </row>
    <row r="29" ht="15.75" customHeight="1">
      <c r="A29" s="16">
        <v>22.0</v>
      </c>
      <c r="B29" s="16">
        <v>2.107521113E9</v>
      </c>
      <c r="C29" s="17" t="s">
        <v>382</v>
      </c>
      <c r="D29" s="16" t="s">
        <v>20</v>
      </c>
      <c r="E29" s="18" t="s">
        <v>383</v>
      </c>
      <c r="F29" s="39"/>
    </row>
    <row r="30" ht="15.75" customHeight="1">
      <c r="A30" s="16">
        <v>23.0</v>
      </c>
      <c r="B30" s="16">
        <v>2.107521114E9</v>
      </c>
      <c r="C30" s="17" t="s">
        <v>384</v>
      </c>
      <c r="D30" s="16" t="s">
        <v>20</v>
      </c>
      <c r="E30" s="18" t="s">
        <v>385</v>
      </c>
      <c r="F30" s="39"/>
    </row>
    <row r="31" ht="15.75" customHeight="1">
      <c r="A31" s="16">
        <v>24.0</v>
      </c>
      <c r="B31" s="16">
        <v>2.107521128E9</v>
      </c>
      <c r="C31" s="17" t="s">
        <v>386</v>
      </c>
      <c r="D31" s="16" t="s">
        <v>20</v>
      </c>
      <c r="E31" s="18" t="s">
        <v>387</v>
      </c>
      <c r="F31" s="39"/>
    </row>
    <row r="32" ht="15.75" customHeight="1">
      <c r="A32" s="16">
        <v>25.0</v>
      </c>
      <c r="B32" s="16">
        <v>2.107521142E9</v>
      </c>
      <c r="C32" s="17" t="s">
        <v>388</v>
      </c>
      <c r="D32" s="16" t="s">
        <v>20</v>
      </c>
      <c r="E32" s="18" t="s">
        <v>389</v>
      </c>
      <c r="F32" s="39"/>
    </row>
    <row r="33" ht="15.75" customHeight="1">
      <c r="A33" s="16">
        <v>26.0</v>
      </c>
      <c r="B33" s="16">
        <v>2.107521143E9</v>
      </c>
      <c r="C33" s="17" t="s">
        <v>390</v>
      </c>
      <c r="D33" s="16" t="s">
        <v>20</v>
      </c>
      <c r="E33" s="18" t="s">
        <v>391</v>
      </c>
      <c r="F33" s="39"/>
    </row>
    <row r="34" ht="15.75" customHeight="1">
      <c r="A34" s="16">
        <v>27.0</v>
      </c>
      <c r="B34" s="16">
        <v>2.107521146E9</v>
      </c>
      <c r="C34" s="17" t="s">
        <v>392</v>
      </c>
      <c r="D34" s="16" t="s">
        <v>20</v>
      </c>
      <c r="E34" s="18" t="s">
        <v>393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5.75" customHeight="1">
      <c r="A35" s="16">
        <v>28.0</v>
      </c>
      <c r="B35" s="16">
        <v>2.107521151E9</v>
      </c>
      <c r="C35" s="17" t="s">
        <v>394</v>
      </c>
      <c r="D35" s="16" t="s">
        <v>20</v>
      </c>
      <c r="E35" s="18" t="s">
        <v>395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15.75" customHeight="1">
      <c r="A36" s="16">
        <v>29.0</v>
      </c>
      <c r="B36" s="16">
        <v>2.107521175E9</v>
      </c>
      <c r="C36" s="17" t="str">
        <f>PROPER("NI NYOMAN SRI REZEKI KRISNA DEWI")</f>
        <v>Ni Nyoman Sri Rezeki Krisna Dewi</v>
      </c>
      <c r="D36" s="16" t="s">
        <v>20</v>
      </c>
      <c r="E36" s="18" t="s">
        <v>396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5.75" customHeight="1">
      <c r="A37" s="16">
        <v>30.0</v>
      </c>
      <c r="B37" s="16">
        <v>2.107521189E9</v>
      </c>
      <c r="C37" s="17" t="s">
        <v>397</v>
      </c>
      <c r="D37" s="16" t="s">
        <v>20</v>
      </c>
      <c r="E37" s="18" t="s">
        <v>398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15.75" customHeight="1">
      <c r="A38" s="16">
        <v>31.0</v>
      </c>
      <c r="B38" s="16">
        <v>2.107531002E9</v>
      </c>
      <c r="C38" s="17" t="s">
        <v>399</v>
      </c>
      <c r="D38" s="16" t="s">
        <v>22</v>
      </c>
      <c r="E38" s="18" t="s">
        <v>400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5.75" customHeight="1">
      <c r="A39" s="16">
        <v>32.0</v>
      </c>
      <c r="B39" s="16">
        <v>2.107531029E9</v>
      </c>
      <c r="C39" s="17" t="s">
        <v>401</v>
      </c>
      <c r="D39" s="16" t="s">
        <v>22</v>
      </c>
      <c r="E39" s="18" t="s">
        <v>402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5.75" customHeight="1">
      <c r="A40" s="16">
        <v>33.0</v>
      </c>
      <c r="B40" s="16">
        <v>2.107531034E9</v>
      </c>
      <c r="C40" s="17" t="str">
        <f>PROPER("I NGURAH SUDI DARMA YASA")</f>
        <v>I Ngurah Sudi Darma Yasa</v>
      </c>
      <c r="D40" s="16" t="s">
        <v>22</v>
      </c>
      <c r="E40" s="18" t="s">
        <v>403</v>
      </c>
      <c r="F40" s="3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5.75" customHeight="1">
      <c r="A41" s="16">
        <v>34.0</v>
      </c>
      <c r="B41" s="16">
        <v>2.107531047E9</v>
      </c>
      <c r="C41" s="17" t="s">
        <v>404</v>
      </c>
      <c r="D41" s="16" t="s">
        <v>22</v>
      </c>
      <c r="E41" s="18" t="s">
        <v>405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5.75" customHeight="1">
      <c r="A42" s="16">
        <v>35.0</v>
      </c>
      <c r="B42" s="16">
        <v>2.107531058E9</v>
      </c>
      <c r="C42" s="17" t="str">
        <f>PROPER("NI WAYAN MAS LESTARI")</f>
        <v>Ni Wayan Mas Lestari</v>
      </c>
      <c r="D42" s="16" t="s">
        <v>22</v>
      </c>
      <c r="E42" s="18" t="s">
        <v>406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ht="15.75" customHeight="1">
      <c r="A43" s="16">
        <v>36.0</v>
      </c>
      <c r="B43" s="16">
        <v>2.107531103E9</v>
      </c>
      <c r="C43" s="17" t="s">
        <v>407</v>
      </c>
      <c r="D43" s="16" t="s">
        <v>22</v>
      </c>
      <c r="E43" s="18" t="s">
        <v>408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ht="15.75" customHeight="1">
      <c r="A44" s="16">
        <v>37.0</v>
      </c>
      <c r="B44" s="16">
        <v>2.107531127E9</v>
      </c>
      <c r="C44" s="17" t="s">
        <v>409</v>
      </c>
      <c r="D44" s="16" t="s">
        <v>22</v>
      </c>
      <c r="E44" s="18" t="s">
        <v>410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ht="15.75" customHeight="1">
      <c r="A45" s="16">
        <v>38.0</v>
      </c>
      <c r="B45" s="16">
        <v>2.107531134E9</v>
      </c>
      <c r="C45" s="17" t="s">
        <v>411</v>
      </c>
      <c r="D45" s="16" t="s">
        <v>22</v>
      </c>
      <c r="E45" s="18" t="s">
        <v>412</v>
      </c>
    </row>
    <row r="46" ht="15.75" customHeight="1">
      <c r="A46" s="16">
        <v>39.0</v>
      </c>
      <c r="B46" s="16">
        <v>2.107531135E9</v>
      </c>
      <c r="C46" s="17" t="s">
        <v>413</v>
      </c>
      <c r="D46" s="16" t="s">
        <v>22</v>
      </c>
      <c r="E46" s="18" t="s">
        <v>414</v>
      </c>
    </row>
    <row r="47" ht="15.75" customHeight="1">
      <c r="A47" s="16">
        <v>40.0</v>
      </c>
      <c r="B47" s="16">
        <v>2.107531139E9</v>
      </c>
      <c r="C47" s="17" t="str">
        <f>PROPER("NI LUH INTAN LESTARI")</f>
        <v>Ni Luh Intan Lestari</v>
      </c>
      <c r="D47" s="16" t="s">
        <v>22</v>
      </c>
      <c r="E47" s="18" t="s">
        <v>415</v>
      </c>
    </row>
    <row r="48" ht="15.75" customHeight="1">
      <c r="A48" s="16">
        <v>41.0</v>
      </c>
      <c r="B48" s="16">
        <v>2.107531141E9</v>
      </c>
      <c r="C48" s="17" t="s">
        <v>416</v>
      </c>
      <c r="D48" s="16" t="s">
        <v>22</v>
      </c>
      <c r="E48" s="18" t="s">
        <v>417</v>
      </c>
    </row>
    <row r="49" ht="15.75" customHeight="1">
      <c r="A49" s="16">
        <v>42.0</v>
      </c>
      <c r="B49" s="16">
        <v>2.107531179E9</v>
      </c>
      <c r="C49" s="17" t="str">
        <f>PROPER("KOMANG SUCI PURNAMI")</f>
        <v>Komang Suci Purnami</v>
      </c>
      <c r="D49" s="16" t="s">
        <v>22</v>
      </c>
      <c r="E49" s="18" t="s">
        <v>418</v>
      </c>
    </row>
    <row r="50" ht="15.75" customHeight="1">
      <c r="A50" s="24"/>
      <c r="B50" s="24"/>
      <c r="C50" s="39"/>
    </row>
    <row r="51" ht="15.75" customHeight="1">
      <c r="A51" s="24"/>
      <c r="B51" s="24"/>
      <c r="C51" s="39"/>
    </row>
    <row r="52" ht="15.75" customHeight="1">
      <c r="A52" s="24"/>
      <c r="B52" s="24"/>
      <c r="C52" s="39"/>
    </row>
    <row r="53" ht="15.75" customHeight="1">
      <c r="A53" s="24"/>
      <c r="B53" s="24"/>
      <c r="C53" s="39"/>
    </row>
    <row r="54" ht="15.75" customHeight="1">
      <c r="A54" s="24"/>
      <c r="B54" s="24"/>
      <c r="C54" s="39"/>
    </row>
    <row r="55" ht="15.75" customHeight="1">
      <c r="A55" s="24"/>
      <c r="B55" s="24"/>
      <c r="C55" s="39"/>
    </row>
    <row r="56" ht="15.75" customHeight="1">
      <c r="A56" s="24"/>
      <c r="B56" s="24"/>
      <c r="C56" s="39"/>
    </row>
    <row r="57" ht="15.75" customHeight="1">
      <c r="A57" s="24"/>
      <c r="B57" s="24"/>
      <c r="C57" s="39"/>
    </row>
    <row r="58" ht="15.75" customHeight="1">
      <c r="A58" s="24"/>
      <c r="B58" s="24"/>
      <c r="C58" s="39"/>
    </row>
    <row r="59" ht="15.75" customHeight="1">
      <c r="A59" s="24"/>
      <c r="B59" s="24"/>
      <c r="C59" s="39"/>
    </row>
    <row r="60" ht="15.75" customHeight="1">
      <c r="A60" s="24"/>
      <c r="B60" s="24"/>
      <c r="C60" s="39"/>
    </row>
    <row r="61" ht="15.75" customHeight="1">
      <c r="A61" s="24"/>
      <c r="B61" s="24"/>
      <c r="C61" s="39"/>
    </row>
    <row r="62" ht="15.75" customHeight="1">
      <c r="A62" s="24"/>
      <c r="B62" s="24"/>
      <c r="C62" s="39"/>
    </row>
    <row r="63" ht="15.75" customHeight="1">
      <c r="A63" s="24"/>
      <c r="B63" s="24"/>
      <c r="C63" s="39"/>
    </row>
    <row r="64" ht="15.75" customHeight="1">
      <c r="A64" s="24"/>
      <c r="B64" s="24"/>
      <c r="C64" s="39"/>
    </row>
    <row r="65" ht="15.75" customHeight="1">
      <c r="A65" s="24"/>
      <c r="B65" s="24"/>
      <c r="C65" s="39"/>
    </row>
    <row r="66" ht="15.75" customHeight="1">
      <c r="A66" s="24"/>
      <c r="B66" s="24"/>
      <c r="C66" s="39"/>
    </row>
    <row r="67" ht="15.75" customHeight="1">
      <c r="A67" s="24"/>
      <c r="B67" s="24"/>
      <c r="C67" s="39"/>
    </row>
    <row r="68" ht="15.75" customHeight="1">
      <c r="A68" s="24"/>
      <c r="B68" s="24"/>
      <c r="C68" s="39"/>
    </row>
    <row r="69" ht="15.75" customHeight="1">
      <c r="A69" s="24"/>
      <c r="B69" s="24"/>
      <c r="C69" s="39"/>
    </row>
    <row r="70" ht="15.75" customHeight="1">
      <c r="A70" s="24"/>
      <c r="B70" s="24"/>
      <c r="C70" s="39"/>
    </row>
    <row r="71" ht="15.75" customHeight="1">
      <c r="A71" s="24"/>
      <c r="B71" s="24"/>
      <c r="C71" s="39"/>
    </row>
    <row r="72" ht="15.75" customHeight="1">
      <c r="A72" s="24"/>
      <c r="B72" s="24"/>
      <c r="C72" s="39"/>
    </row>
    <row r="73" ht="15.75" customHeight="1">
      <c r="A73" s="24"/>
      <c r="B73" s="24"/>
      <c r="C73" s="39"/>
    </row>
    <row r="74" ht="15.75" customHeight="1">
      <c r="A74" s="24"/>
      <c r="B74" s="24"/>
      <c r="C74" s="39"/>
    </row>
    <row r="75" ht="15.75" customHeight="1">
      <c r="A75" s="24"/>
      <c r="B75" s="24"/>
      <c r="C75" s="39"/>
    </row>
    <row r="76" ht="15.75" customHeight="1">
      <c r="A76" s="24"/>
      <c r="B76" s="24"/>
      <c r="C76" s="39"/>
    </row>
    <row r="77" ht="15.75" customHeight="1">
      <c r="A77" s="24"/>
      <c r="B77" s="24"/>
      <c r="C77" s="39"/>
    </row>
    <row r="78" ht="15.75" customHeight="1">
      <c r="A78" s="24"/>
      <c r="B78" s="24"/>
      <c r="C78" s="39"/>
    </row>
    <row r="79" ht="15.75" customHeight="1">
      <c r="A79" s="24"/>
      <c r="B79" s="24"/>
      <c r="C79" s="39"/>
    </row>
    <row r="80" ht="15.75" customHeight="1">
      <c r="A80" s="24"/>
      <c r="B80" s="24"/>
      <c r="C80" s="39"/>
    </row>
    <row r="81" ht="15.75" customHeight="1">
      <c r="A81" s="24"/>
      <c r="B81" s="24"/>
      <c r="C81" s="39"/>
    </row>
    <row r="82" ht="15.75" customHeight="1">
      <c r="A82" s="24"/>
      <c r="B82" s="24"/>
      <c r="C82" s="39"/>
    </row>
    <row r="83" ht="15.75" customHeight="1">
      <c r="A83" s="24"/>
      <c r="B83" s="24"/>
      <c r="C83" s="39"/>
    </row>
    <row r="84" ht="15.75" customHeight="1">
      <c r="A84" s="24"/>
      <c r="B84" s="24"/>
      <c r="C84" s="39"/>
    </row>
    <row r="85" ht="15.75" customHeight="1">
      <c r="A85" s="24"/>
      <c r="B85" s="24"/>
      <c r="C85" s="39"/>
    </row>
    <row r="86" ht="15.75" customHeight="1">
      <c r="A86" s="24"/>
      <c r="B86" s="24"/>
      <c r="C86" s="39"/>
    </row>
    <row r="87" ht="15.75" customHeight="1">
      <c r="A87" s="24"/>
      <c r="B87" s="24"/>
      <c r="C87" s="39"/>
    </row>
    <row r="88" ht="15.75" customHeight="1">
      <c r="A88" s="24"/>
      <c r="B88" s="24"/>
      <c r="C88" s="39"/>
    </row>
    <row r="89" ht="15.75" customHeight="1">
      <c r="A89" s="24"/>
      <c r="B89" s="24"/>
      <c r="C89" s="39"/>
    </row>
    <row r="90" ht="15.75" customHeight="1">
      <c r="A90" s="24"/>
      <c r="B90" s="24"/>
      <c r="C90" s="39"/>
    </row>
    <row r="91" ht="15.75" customHeight="1">
      <c r="A91" s="24"/>
      <c r="B91" s="24"/>
      <c r="C91" s="39"/>
    </row>
    <row r="92" ht="15.75" customHeight="1">
      <c r="A92" s="24"/>
      <c r="B92" s="24"/>
      <c r="C92" s="39"/>
    </row>
    <row r="93" ht="15.75" customHeight="1">
      <c r="A93" s="24"/>
      <c r="B93" s="24"/>
      <c r="C93" s="39"/>
    </row>
    <row r="94" ht="15.75" customHeight="1">
      <c r="A94" s="24"/>
      <c r="B94" s="24"/>
      <c r="C94" s="39"/>
    </row>
    <row r="95" ht="15.75" customHeight="1">
      <c r="A95" s="24"/>
      <c r="B95" s="24"/>
      <c r="C95" s="39"/>
    </row>
    <row r="96" ht="15.75" customHeight="1">
      <c r="A96" s="24"/>
      <c r="B96" s="24"/>
      <c r="C96" s="39"/>
    </row>
    <row r="97" ht="15.75" customHeight="1">
      <c r="A97" s="24"/>
      <c r="B97" s="24"/>
      <c r="C97" s="39"/>
    </row>
    <row r="98" ht="15.75" customHeight="1">
      <c r="A98" s="24"/>
      <c r="B98" s="24"/>
      <c r="C98" s="39"/>
    </row>
    <row r="99" ht="15.75" customHeight="1">
      <c r="A99" s="24"/>
      <c r="B99" s="24"/>
      <c r="C99" s="39"/>
    </row>
    <row r="100" ht="15.75" customHeight="1">
      <c r="A100" s="24"/>
      <c r="B100" s="24"/>
      <c r="C100" s="39"/>
    </row>
    <row r="101" ht="15.75" customHeight="1">
      <c r="A101" s="24"/>
      <c r="B101" s="24"/>
      <c r="C101" s="39"/>
    </row>
    <row r="102" ht="15.75" customHeight="1">
      <c r="A102" s="24"/>
      <c r="B102" s="24"/>
      <c r="C102" s="39"/>
    </row>
    <row r="103" ht="15.75" customHeight="1">
      <c r="A103" s="24"/>
      <c r="B103" s="24"/>
      <c r="C103" s="39"/>
    </row>
    <row r="104" ht="15.75" customHeight="1">
      <c r="A104" s="24"/>
      <c r="B104" s="24"/>
      <c r="C104" s="39"/>
    </row>
    <row r="105" ht="15.75" customHeight="1">
      <c r="A105" s="24"/>
      <c r="B105" s="24"/>
      <c r="C105" s="39"/>
    </row>
    <row r="106" ht="15.75" customHeight="1">
      <c r="A106" s="24"/>
      <c r="B106" s="24"/>
      <c r="C106" s="39"/>
    </row>
    <row r="107" ht="15.75" customHeight="1">
      <c r="A107" s="24"/>
      <c r="B107" s="24"/>
      <c r="C107" s="39"/>
    </row>
    <row r="108" ht="15.75" customHeight="1">
      <c r="A108" s="24"/>
      <c r="B108" s="24"/>
      <c r="C108" s="39"/>
    </row>
    <row r="109" ht="15.75" customHeight="1">
      <c r="A109" s="24"/>
      <c r="B109" s="24"/>
      <c r="C109" s="39"/>
    </row>
    <row r="110" ht="15.75" customHeight="1">
      <c r="A110" s="24"/>
      <c r="B110" s="24"/>
      <c r="C110" s="39"/>
    </row>
    <row r="111" ht="15.75" customHeight="1">
      <c r="A111" s="24"/>
      <c r="B111" s="24"/>
      <c r="C111" s="39"/>
    </row>
    <row r="112" ht="15.75" customHeight="1">
      <c r="A112" s="24"/>
      <c r="B112" s="24"/>
      <c r="C112" s="39"/>
    </row>
    <row r="113" ht="15.75" customHeight="1">
      <c r="A113" s="24"/>
      <c r="B113" s="24"/>
      <c r="C113" s="39"/>
    </row>
    <row r="114" ht="15.75" customHeight="1">
      <c r="A114" s="24"/>
      <c r="B114" s="24"/>
      <c r="C114" s="39"/>
    </row>
    <row r="115" ht="15.75" customHeight="1">
      <c r="A115" s="24"/>
      <c r="B115" s="24"/>
      <c r="C115" s="39"/>
    </row>
    <row r="116" ht="15.75" customHeight="1">
      <c r="A116" s="24"/>
      <c r="B116" s="24"/>
      <c r="C116" s="39"/>
    </row>
    <row r="117" ht="15.75" customHeight="1">
      <c r="A117" s="24"/>
      <c r="B117" s="24"/>
      <c r="C117" s="39"/>
    </row>
    <row r="118" ht="15.75" customHeight="1">
      <c r="A118" s="24"/>
      <c r="B118" s="24"/>
      <c r="C118" s="39"/>
    </row>
    <row r="119" ht="15.75" customHeight="1">
      <c r="A119" s="24"/>
      <c r="B119" s="24"/>
      <c r="C119" s="39"/>
    </row>
    <row r="120" ht="15.75" customHeight="1">
      <c r="A120" s="24"/>
      <c r="B120" s="24"/>
      <c r="C120" s="39"/>
    </row>
    <row r="121" ht="15.75" customHeight="1">
      <c r="A121" s="24"/>
      <c r="B121" s="24"/>
      <c r="C121" s="39"/>
    </row>
    <row r="122" ht="15.75" customHeight="1">
      <c r="A122" s="24"/>
      <c r="B122" s="24"/>
      <c r="C122" s="39"/>
    </row>
    <row r="123" ht="15.75" customHeight="1">
      <c r="A123" s="24"/>
      <c r="B123" s="24"/>
      <c r="C123" s="39"/>
    </row>
    <row r="124" ht="15.75" customHeight="1">
      <c r="A124" s="24"/>
      <c r="B124" s="24"/>
      <c r="C124" s="39"/>
    </row>
    <row r="125" ht="15.75" customHeight="1">
      <c r="A125" s="24"/>
      <c r="B125" s="24"/>
      <c r="C125" s="39"/>
    </row>
    <row r="126" ht="15.75" customHeight="1">
      <c r="A126" s="24"/>
      <c r="B126" s="24"/>
      <c r="C126" s="39"/>
    </row>
    <row r="127" ht="15.75" customHeight="1">
      <c r="A127" s="24"/>
      <c r="B127" s="24"/>
      <c r="C127" s="39"/>
    </row>
    <row r="128" ht="15.75" customHeight="1">
      <c r="A128" s="24"/>
      <c r="B128" s="24"/>
      <c r="C128" s="39"/>
    </row>
    <row r="129" ht="15.75" customHeight="1">
      <c r="A129" s="24"/>
      <c r="B129" s="24"/>
      <c r="C129" s="39"/>
    </row>
    <row r="130" ht="15.75" customHeight="1">
      <c r="A130" s="24"/>
      <c r="B130" s="24"/>
      <c r="C130" s="39"/>
    </row>
    <row r="131" ht="15.75" customHeight="1">
      <c r="A131" s="24"/>
      <c r="B131" s="24"/>
      <c r="C131" s="39"/>
    </row>
    <row r="132" ht="15.75" customHeight="1">
      <c r="A132" s="24"/>
      <c r="B132" s="24"/>
      <c r="C132" s="39"/>
    </row>
    <row r="133" ht="15.75" customHeight="1">
      <c r="A133" s="24"/>
      <c r="B133" s="24"/>
      <c r="C133" s="39"/>
    </row>
    <row r="134" ht="15.75" customHeight="1">
      <c r="A134" s="24"/>
      <c r="B134" s="24"/>
      <c r="C134" s="39"/>
    </row>
    <row r="135" ht="15.75" customHeight="1">
      <c r="A135" s="24"/>
      <c r="B135" s="24"/>
      <c r="C135" s="39"/>
    </row>
    <row r="136" ht="15.75" customHeight="1">
      <c r="A136" s="24"/>
      <c r="B136" s="24"/>
      <c r="C136" s="39"/>
    </row>
    <row r="137" ht="15.75" customHeight="1">
      <c r="A137" s="24"/>
      <c r="B137" s="24"/>
      <c r="C137" s="39"/>
    </row>
    <row r="138" ht="15.75" customHeight="1">
      <c r="A138" s="24"/>
      <c r="B138" s="24"/>
      <c r="C138" s="39"/>
    </row>
    <row r="139" ht="15.75" customHeight="1">
      <c r="A139" s="24"/>
      <c r="B139" s="24"/>
      <c r="C139" s="39"/>
    </row>
    <row r="140" ht="15.75" customHeight="1">
      <c r="A140" s="24"/>
      <c r="B140" s="24"/>
      <c r="C140" s="39"/>
    </row>
    <row r="141" ht="15.75" customHeight="1">
      <c r="A141" s="24"/>
      <c r="B141" s="24"/>
      <c r="C141" s="39"/>
    </row>
    <row r="142" ht="15.75" customHeight="1">
      <c r="A142" s="24"/>
      <c r="B142" s="24"/>
      <c r="C142" s="39"/>
    </row>
    <row r="143" ht="15.75" customHeight="1">
      <c r="A143" s="24"/>
      <c r="B143" s="24"/>
      <c r="C143" s="39"/>
    </row>
    <row r="144" ht="15.75" customHeight="1">
      <c r="A144" s="24"/>
      <c r="B144" s="24"/>
      <c r="C144" s="39"/>
    </row>
    <row r="145" ht="15.75" customHeight="1">
      <c r="A145" s="24"/>
      <c r="B145" s="24"/>
      <c r="C145" s="39"/>
    </row>
    <row r="146" ht="15.75" customHeight="1">
      <c r="A146" s="24"/>
      <c r="B146" s="24"/>
      <c r="C146" s="39"/>
    </row>
    <row r="147" ht="15.75" customHeight="1">
      <c r="A147" s="24"/>
      <c r="B147" s="24"/>
      <c r="C147" s="39"/>
    </row>
    <row r="148" ht="15.75" customHeight="1">
      <c r="A148" s="24"/>
      <c r="B148" s="24"/>
      <c r="C148" s="39"/>
    </row>
    <row r="149" ht="15.75" customHeight="1">
      <c r="A149" s="24"/>
      <c r="B149" s="24"/>
      <c r="C149" s="39"/>
    </row>
    <row r="150" ht="15.75" customHeight="1">
      <c r="A150" s="24"/>
      <c r="B150" s="24"/>
      <c r="C150" s="39"/>
    </row>
    <row r="151" ht="15.75" customHeight="1">
      <c r="A151" s="24"/>
      <c r="B151" s="24"/>
      <c r="C151" s="39"/>
    </row>
    <row r="152" ht="15.75" customHeight="1">
      <c r="A152" s="24"/>
      <c r="B152" s="24"/>
      <c r="C152" s="39"/>
    </row>
    <row r="153" ht="15.75" customHeight="1">
      <c r="A153" s="24"/>
      <c r="B153" s="24"/>
      <c r="C153" s="39"/>
    </row>
    <row r="154" ht="15.75" customHeight="1">
      <c r="A154" s="24"/>
      <c r="B154" s="24"/>
      <c r="C154" s="39"/>
    </row>
    <row r="155" ht="15.75" customHeight="1">
      <c r="A155" s="24"/>
      <c r="B155" s="24"/>
      <c r="C155" s="39"/>
    </row>
    <row r="156" ht="15.75" customHeight="1">
      <c r="A156" s="24"/>
      <c r="B156" s="24"/>
      <c r="C156" s="39"/>
    </row>
    <row r="157" ht="15.75" customHeight="1">
      <c r="A157" s="24"/>
      <c r="B157" s="24"/>
      <c r="C157" s="39"/>
    </row>
    <row r="158" ht="15.75" customHeight="1">
      <c r="A158" s="24"/>
      <c r="B158" s="24"/>
      <c r="C158" s="39"/>
    </row>
    <row r="159" ht="15.75" customHeight="1">
      <c r="A159" s="24"/>
      <c r="B159" s="24"/>
      <c r="C159" s="39"/>
    </row>
    <row r="160" ht="15.75" customHeight="1">
      <c r="A160" s="24"/>
      <c r="B160" s="24"/>
      <c r="C160" s="39"/>
    </row>
    <row r="161" ht="15.75" customHeight="1">
      <c r="A161" s="24"/>
      <c r="B161" s="24"/>
      <c r="C161" s="39"/>
    </row>
    <row r="162" ht="15.75" customHeight="1">
      <c r="A162" s="24"/>
      <c r="B162" s="24"/>
      <c r="C162" s="39"/>
    </row>
    <row r="163" ht="15.75" customHeight="1">
      <c r="A163" s="24"/>
      <c r="B163" s="24"/>
      <c r="C163" s="39"/>
    </row>
    <row r="164" ht="15.75" customHeight="1">
      <c r="A164" s="24"/>
      <c r="B164" s="24"/>
      <c r="C164" s="39"/>
    </row>
    <row r="165" ht="15.75" customHeight="1">
      <c r="A165" s="24"/>
      <c r="B165" s="24"/>
      <c r="C165" s="39"/>
    </row>
    <row r="166" ht="15.75" customHeight="1">
      <c r="A166" s="24"/>
      <c r="B166" s="24"/>
      <c r="C166" s="39"/>
    </row>
    <row r="167" ht="15.75" customHeight="1">
      <c r="A167" s="24"/>
      <c r="B167" s="24"/>
      <c r="C167" s="39"/>
    </row>
    <row r="168" ht="15.75" customHeight="1">
      <c r="A168" s="24"/>
      <c r="B168" s="24"/>
      <c r="C168" s="39"/>
    </row>
    <row r="169" ht="15.75" customHeight="1">
      <c r="A169" s="24"/>
      <c r="B169" s="24"/>
      <c r="C169" s="39"/>
    </row>
    <row r="170" ht="15.75" customHeight="1">
      <c r="A170" s="24"/>
      <c r="B170" s="24"/>
      <c r="C170" s="39"/>
    </row>
    <row r="171" ht="15.75" customHeight="1">
      <c r="A171" s="24"/>
      <c r="B171" s="24"/>
      <c r="C171" s="39"/>
    </row>
    <row r="172" ht="15.75" customHeight="1">
      <c r="A172" s="24"/>
      <c r="B172" s="24"/>
      <c r="C172" s="39"/>
    </row>
    <row r="173" ht="15.75" customHeight="1">
      <c r="A173" s="24"/>
      <c r="B173" s="24"/>
      <c r="C173" s="39"/>
    </row>
    <row r="174" ht="15.75" customHeight="1">
      <c r="A174" s="24"/>
      <c r="B174" s="24"/>
      <c r="C174" s="39"/>
    </row>
    <row r="175" ht="15.75" customHeight="1">
      <c r="A175" s="24"/>
      <c r="B175" s="24"/>
      <c r="C175" s="39"/>
    </row>
    <row r="176" ht="15.75" customHeight="1">
      <c r="A176" s="24"/>
      <c r="B176" s="24"/>
      <c r="C176" s="39"/>
    </row>
    <row r="177" ht="15.75" customHeight="1">
      <c r="A177" s="24"/>
      <c r="B177" s="24"/>
      <c r="C177" s="39"/>
    </row>
    <row r="178" ht="15.75" customHeight="1">
      <c r="A178" s="24"/>
      <c r="B178" s="24"/>
      <c r="C178" s="39"/>
    </row>
    <row r="179" ht="15.75" customHeight="1">
      <c r="A179" s="24"/>
      <c r="B179" s="24"/>
      <c r="C179" s="39"/>
    </row>
    <row r="180" ht="15.75" customHeight="1">
      <c r="A180" s="24"/>
      <c r="B180" s="24"/>
      <c r="C180" s="39"/>
    </row>
    <row r="181" ht="15.75" customHeight="1">
      <c r="A181" s="24"/>
      <c r="B181" s="24"/>
      <c r="C181" s="39"/>
    </row>
    <row r="182" ht="15.75" customHeight="1">
      <c r="A182" s="24"/>
      <c r="B182" s="24"/>
      <c r="C182" s="39"/>
    </row>
    <row r="183" ht="15.75" customHeight="1">
      <c r="A183" s="24"/>
      <c r="B183" s="24"/>
      <c r="C183" s="39"/>
    </row>
    <row r="184" ht="15.75" customHeight="1">
      <c r="A184" s="24"/>
      <c r="B184" s="24"/>
      <c r="C184" s="39"/>
    </row>
    <row r="185" ht="15.75" customHeight="1">
      <c r="A185" s="24"/>
      <c r="B185" s="24"/>
      <c r="C185" s="39"/>
    </row>
    <row r="186" ht="15.75" customHeight="1">
      <c r="A186" s="24"/>
      <c r="B186" s="24"/>
      <c r="C186" s="39"/>
    </row>
    <row r="187" ht="15.75" customHeight="1">
      <c r="A187" s="24"/>
      <c r="B187" s="24"/>
      <c r="C187" s="39"/>
    </row>
    <row r="188" ht="15.75" customHeight="1">
      <c r="A188" s="24"/>
      <c r="B188" s="24"/>
      <c r="C188" s="39"/>
    </row>
    <row r="189" ht="15.75" customHeight="1">
      <c r="A189" s="24"/>
      <c r="B189" s="24"/>
      <c r="C189" s="39"/>
    </row>
    <row r="190" ht="15.75" customHeight="1">
      <c r="A190" s="24"/>
      <c r="B190" s="24"/>
      <c r="C190" s="39"/>
    </row>
    <row r="191" ht="15.75" customHeight="1">
      <c r="A191" s="24"/>
      <c r="B191" s="24"/>
      <c r="C191" s="39"/>
    </row>
    <row r="192" ht="15.75" customHeight="1">
      <c r="A192" s="24"/>
      <c r="B192" s="24"/>
      <c r="C192" s="39"/>
    </row>
    <row r="193" ht="15.75" customHeight="1">
      <c r="A193" s="24"/>
      <c r="B193" s="24"/>
      <c r="C193" s="39"/>
    </row>
    <row r="194" ht="15.75" customHeight="1">
      <c r="A194" s="24"/>
      <c r="B194" s="24"/>
      <c r="C194" s="39"/>
    </row>
    <row r="195" ht="15.75" customHeight="1">
      <c r="A195" s="24"/>
      <c r="B195" s="24"/>
      <c r="C195" s="39"/>
    </row>
    <row r="196" ht="15.75" customHeight="1">
      <c r="A196" s="24"/>
      <c r="B196" s="24"/>
      <c r="C196" s="39"/>
    </row>
    <row r="197" ht="15.75" customHeight="1">
      <c r="A197" s="24"/>
      <c r="B197" s="24"/>
      <c r="C197" s="39"/>
    </row>
    <row r="198" ht="15.75" customHeight="1">
      <c r="A198" s="24"/>
      <c r="B198" s="24"/>
      <c r="C198" s="39"/>
    </row>
    <row r="199" ht="15.75" customHeight="1">
      <c r="A199" s="24"/>
      <c r="B199" s="24"/>
      <c r="C199" s="39"/>
    </row>
    <row r="200" ht="15.75" customHeight="1">
      <c r="A200" s="24"/>
      <c r="B200" s="24"/>
      <c r="C200" s="39"/>
    </row>
    <row r="201" ht="15.75" customHeight="1">
      <c r="A201" s="24"/>
      <c r="B201" s="24"/>
      <c r="C201" s="39"/>
    </row>
    <row r="202" ht="15.75" customHeight="1">
      <c r="A202" s="24"/>
      <c r="B202" s="24"/>
      <c r="C202" s="39"/>
    </row>
    <row r="203" ht="15.75" customHeight="1">
      <c r="A203" s="24"/>
      <c r="B203" s="24"/>
      <c r="C203" s="39"/>
    </row>
    <row r="204" ht="15.75" customHeight="1">
      <c r="A204" s="24"/>
      <c r="B204" s="24"/>
      <c r="C204" s="39"/>
    </row>
    <row r="205" ht="15.75" customHeight="1">
      <c r="A205" s="24"/>
      <c r="B205" s="24"/>
      <c r="C205" s="39"/>
    </row>
    <row r="206" ht="15.75" customHeight="1">
      <c r="A206" s="24"/>
      <c r="B206" s="24"/>
      <c r="C206" s="39"/>
    </row>
    <row r="207" ht="15.75" customHeight="1">
      <c r="A207" s="24"/>
      <c r="B207" s="24"/>
      <c r="C207" s="39"/>
    </row>
    <row r="208" ht="15.75" customHeight="1">
      <c r="A208" s="24"/>
      <c r="B208" s="24"/>
      <c r="C208" s="39"/>
    </row>
    <row r="209" ht="15.75" customHeight="1">
      <c r="A209" s="24"/>
      <c r="B209" s="24"/>
      <c r="C209" s="39"/>
    </row>
    <row r="210" ht="15.75" customHeight="1">
      <c r="A210" s="24"/>
      <c r="B210" s="24"/>
      <c r="C210" s="39"/>
    </row>
    <row r="211" ht="15.75" customHeight="1">
      <c r="A211" s="24"/>
      <c r="B211" s="24"/>
      <c r="C211" s="39"/>
    </row>
    <row r="212" ht="15.75" customHeight="1">
      <c r="A212" s="24"/>
      <c r="B212" s="24"/>
      <c r="C212" s="39"/>
    </row>
    <row r="213" ht="15.75" customHeight="1">
      <c r="A213" s="24"/>
      <c r="B213" s="24"/>
      <c r="C213" s="39"/>
    </row>
    <row r="214" ht="15.75" customHeight="1">
      <c r="A214" s="24"/>
      <c r="B214" s="24"/>
      <c r="C214" s="39"/>
    </row>
    <row r="215" ht="15.75" customHeight="1">
      <c r="A215" s="24"/>
      <c r="B215" s="24"/>
      <c r="C215" s="39"/>
    </row>
    <row r="216" ht="15.75" customHeight="1">
      <c r="A216" s="24"/>
      <c r="B216" s="24"/>
      <c r="C216" s="39"/>
    </row>
    <row r="217" ht="15.75" customHeight="1">
      <c r="A217" s="24"/>
      <c r="B217" s="24"/>
      <c r="C217" s="39"/>
    </row>
    <row r="218" ht="15.75" customHeight="1">
      <c r="A218" s="24"/>
      <c r="B218" s="24"/>
      <c r="C218" s="39"/>
    </row>
    <row r="219" ht="15.75" customHeight="1">
      <c r="A219" s="24"/>
      <c r="B219" s="24"/>
      <c r="C219" s="39"/>
    </row>
    <row r="220" ht="15.75" customHeight="1">
      <c r="A220" s="24"/>
      <c r="B220" s="24"/>
      <c r="C220" s="39"/>
    </row>
    <row r="221" ht="15.75" customHeight="1">
      <c r="A221" s="24"/>
      <c r="B221" s="24"/>
      <c r="C221" s="39"/>
    </row>
    <row r="222" ht="15.75" customHeight="1">
      <c r="A222" s="24"/>
      <c r="B222" s="24"/>
      <c r="C222" s="39"/>
    </row>
    <row r="223" ht="15.75" customHeight="1">
      <c r="A223" s="24"/>
      <c r="B223" s="24"/>
      <c r="C223" s="39"/>
    </row>
    <row r="224" ht="15.75" customHeight="1">
      <c r="A224" s="24"/>
      <c r="B224" s="24"/>
      <c r="C224" s="39"/>
    </row>
    <row r="225" ht="15.75" customHeight="1">
      <c r="A225" s="24"/>
      <c r="B225" s="24"/>
      <c r="C225" s="39"/>
    </row>
    <row r="226" ht="15.75" customHeight="1">
      <c r="A226" s="24"/>
      <c r="B226" s="24"/>
      <c r="C226" s="39"/>
    </row>
    <row r="227" ht="15.75" customHeight="1">
      <c r="A227" s="24"/>
      <c r="B227" s="24"/>
      <c r="C227" s="39"/>
    </row>
    <row r="228" ht="15.75" customHeight="1">
      <c r="A228" s="24"/>
      <c r="B228" s="24"/>
      <c r="C228" s="39"/>
    </row>
    <row r="229" ht="15.75" customHeight="1">
      <c r="A229" s="24"/>
      <c r="B229" s="24"/>
      <c r="C229" s="39"/>
    </row>
    <row r="230" ht="15.75" customHeight="1">
      <c r="A230" s="24"/>
      <c r="B230" s="24"/>
      <c r="C230" s="39"/>
    </row>
    <row r="231" ht="15.75" customHeight="1">
      <c r="A231" s="24"/>
      <c r="B231" s="24"/>
      <c r="C231" s="39"/>
    </row>
    <row r="232" ht="15.75" customHeight="1">
      <c r="A232" s="24"/>
      <c r="B232" s="24"/>
      <c r="C232" s="39"/>
    </row>
    <row r="233" ht="15.75" customHeight="1">
      <c r="A233" s="24"/>
      <c r="B233" s="24"/>
      <c r="C233" s="39"/>
    </row>
    <row r="234" ht="15.75" customHeight="1">
      <c r="A234" s="24"/>
      <c r="B234" s="24"/>
      <c r="C234" s="39"/>
    </row>
    <row r="235" ht="15.75" customHeight="1">
      <c r="A235" s="24"/>
      <c r="B235" s="24"/>
      <c r="C235" s="39"/>
    </row>
    <row r="236" ht="15.75" customHeight="1">
      <c r="A236" s="24"/>
      <c r="B236" s="24"/>
      <c r="C236" s="39"/>
    </row>
    <row r="237" ht="15.75" customHeight="1">
      <c r="A237" s="24"/>
      <c r="B237" s="24"/>
      <c r="C237" s="39"/>
    </row>
    <row r="238" ht="15.75" customHeight="1">
      <c r="A238" s="24"/>
      <c r="B238" s="24"/>
      <c r="C238" s="39"/>
    </row>
    <row r="239" ht="15.75" customHeight="1">
      <c r="A239" s="24"/>
      <c r="B239" s="24"/>
      <c r="C239" s="39"/>
    </row>
    <row r="240" ht="15.75" customHeight="1">
      <c r="A240" s="24"/>
      <c r="B240" s="24"/>
      <c r="C240" s="39"/>
    </row>
    <row r="241" ht="15.75" customHeight="1">
      <c r="A241" s="24"/>
      <c r="B241" s="24"/>
      <c r="C241" s="39"/>
    </row>
    <row r="242" ht="15.75" customHeight="1">
      <c r="A242" s="24"/>
      <c r="B242" s="24"/>
      <c r="C242" s="39"/>
    </row>
    <row r="243" ht="15.75" customHeight="1">
      <c r="A243" s="24"/>
      <c r="B243" s="24"/>
      <c r="C243" s="39"/>
    </row>
    <row r="244" ht="15.75" customHeight="1">
      <c r="A244" s="24"/>
      <c r="B244" s="24"/>
      <c r="C244" s="39"/>
    </row>
    <row r="245" ht="15.75" customHeight="1">
      <c r="A245" s="24"/>
      <c r="B245" s="24"/>
      <c r="C245" s="39"/>
    </row>
    <row r="246" ht="15.75" customHeight="1">
      <c r="A246" s="24"/>
      <c r="B246" s="24"/>
      <c r="C246" s="39"/>
    </row>
    <row r="247" ht="15.75" customHeight="1">
      <c r="A247" s="24"/>
      <c r="B247" s="24"/>
      <c r="C247" s="39"/>
    </row>
    <row r="248" ht="15.75" customHeight="1">
      <c r="A248" s="24"/>
      <c r="B248" s="24"/>
      <c r="C248" s="39"/>
    </row>
    <row r="249" ht="15.75" customHeight="1">
      <c r="A249" s="24"/>
      <c r="B249" s="24"/>
      <c r="C249" s="39"/>
    </row>
    <row r="250" ht="15.75" customHeight="1">
      <c r="A250" s="24"/>
      <c r="B250" s="24"/>
      <c r="C250" s="39"/>
    </row>
    <row r="251" ht="15.75" customHeight="1">
      <c r="A251" s="24"/>
      <c r="B251" s="24"/>
      <c r="C251" s="39"/>
    </row>
    <row r="252" ht="15.75" customHeight="1">
      <c r="A252" s="24"/>
      <c r="B252" s="24"/>
      <c r="C252" s="39"/>
    </row>
    <row r="253" ht="15.75" customHeight="1">
      <c r="A253" s="24"/>
      <c r="B253" s="24"/>
      <c r="C253" s="39"/>
    </row>
    <row r="254" ht="15.75" customHeight="1">
      <c r="A254" s="24"/>
      <c r="B254" s="24"/>
      <c r="C254" s="39"/>
    </row>
    <row r="255" ht="15.75" customHeight="1">
      <c r="A255" s="24"/>
      <c r="B255" s="24"/>
      <c r="C255" s="39"/>
    </row>
    <row r="256" ht="15.75" customHeight="1">
      <c r="A256" s="24"/>
      <c r="B256" s="24"/>
      <c r="C256" s="39"/>
    </row>
    <row r="257" ht="15.75" customHeight="1">
      <c r="A257" s="24"/>
      <c r="B257" s="24"/>
      <c r="C257" s="39"/>
    </row>
    <row r="258" ht="15.75" customHeight="1">
      <c r="A258" s="24"/>
      <c r="B258" s="24"/>
      <c r="C258" s="39"/>
    </row>
    <row r="259" ht="15.75" customHeight="1">
      <c r="A259" s="24"/>
      <c r="B259" s="24"/>
      <c r="C259" s="39"/>
    </row>
    <row r="260" ht="15.75" customHeight="1">
      <c r="A260" s="24"/>
      <c r="B260" s="24"/>
      <c r="C260" s="39"/>
    </row>
    <row r="261" ht="15.75" customHeight="1">
      <c r="A261" s="24"/>
      <c r="B261" s="24"/>
      <c r="C261" s="39"/>
    </row>
    <row r="262" ht="15.75" customHeight="1">
      <c r="A262" s="24"/>
      <c r="B262" s="24"/>
      <c r="C262" s="39"/>
    </row>
    <row r="263" ht="15.75" customHeight="1">
      <c r="A263" s="24"/>
      <c r="B263" s="24"/>
      <c r="C263" s="39"/>
    </row>
    <row r="264" ht="15.75" customHeight="1">
      <c r="A264" s="24"/>
      <c r="B264" s="24"/>
      <c r="C264" s="39"/>
    </row>
    <row r="265" ht="15.75" customHeight="1">
      <c r="A265" s="24"/>
      <c r="B265" s="24"/>
      <c r="C265" s="39"/>
    </row>
    <row r="266" ht="15.75" customHeight="1">
      <c r="A266" s="24"/>
      <c r="B266" s="24"/>
      <c r="C266" s="39"/>
    </row>
    <row r="267" ht="15.75" customHeight="1">
      <c r="A267" s="24"/>
      <c r="B267" s="24"/>
      <c r="C267" s="39"/>
    </row>
    <row r="268" ht="15.75" customHeight="1">
      <c r="A268" s="24"/>
      <c r="B268" s="24"/>
      <c r="C268" s="39"/>
    </row>
    <row r="269" ht="15.75" customHeight="1">
      <c r="A269" s="24"/>
      <c r="B269" s="24"/>
      <c r="C269" s="39"/>
    </row>
    <row r="270" ht="15.75" customHeight="1">
      <c r="A270" s="24"/>
      <c r="B270" s="24"/>
      <c r="C270" s="39"/>
    </row>
    <row r="271" ht="15.75" customHeight="1">
      <c r="A271" s="24"/>
      <c r="B271" s="24"/>
      <c r="C271" s="39"/>
    </row>
    <row r="272" ht="15.75" customHeight="1">
      <c r="A272" s="24"/>
      <c r="B272" s="24"/>
      <c r="C272" s="39"/>
    </row>
    <row r="273" ht="15.75" customHeight="1">
      <c r="A273" s="24"/>
      <c r="B273" s="24"/>
      <c r="C273" s="39"/>
    </row>
    <row r="274" ht="15.75" customHeight="1">
      <c r="A274" s="24"/>
      <c r="B274" s="24"/>
      <c r="C274" s="39"/>
    </row>
    <row r="275" ht="15.75" customHeight="1">
      <c r="A275" s="24"/>
      <c r="B275" s="24"/>
      <c r="C275" s="39"/>
    </row>
    <row r="276" ht="15.75" customHeight="1">
      <c r="A276" s="24"/>
      <c r="B276" s="24"/>
      <c r="C276" s="39"/>
    </row>
    <row r="277" ht="15.75" customHeight="1">
      <c r="A277" s="24"/>
      <c r="B277" s="24"/>
      <c r="C277" s="39"/>
    </row>
    <row r="278" ht="15.75" customHeight="1">
      <c r="A278" s="24"/>
      <c r="B278" s="24"/>
      <c r="C278" s="39"/>
    </row>
    <row r="279" ht="15.75" customHeight="1">
      <c r="A279" s="24"/>
      <c r="B279" s="24"/>
      <c r="C279" s="39"/>
    </row>
    <row r="280" ht="15.75" customHeight="1">
      <c r="A280" s="24"/>
      <c r="B280" s="24"/>
      <c r="C280" s="39"/>
    </row>
    <row r="281" ht="15.75" customHeight="1">
      <c r="A281" s="24"/>
      <c r="B281" s="24"/>
      <c r="C281" s="39"/>
    </row>
    <row r="282" ht="15.75" customHeight="1">
      <c r="A282" s="24"/>
      <c r="B282" s="24"/>
      <c r="C282" s="39"/>
    </row>
    <row r="283" ht="15.75" customHeight="1">
      <c r="A283" s="24"/>
      <c r="B283" s="24"/>
      <c r="C283" s="39"/>
    </row>
    <row r="284" ht="15.75" customHeight="1">
      <c r="A284" s="24"/>
      <c r="B284" s="24"/>
      <c r="C284" s="39"/>
    </row>
    <row r="285" ht="15.75" customHeight="1">
      <c r="A285" s="24"/>
      <c r="B285" s="24"/>
      <c r="C285" s="39"/>
    </row>
    <row r="286" ht="15.75" customHeight="1">
      <c r="A286" s="24"/>
      <c r="B286" s="24"/>
      <c r="C286" s="39"/>
    </row>
    <row r="287" ht="15.75" customHeight="1">
      <c r="A287" s="24"/>
      <c r="B287" s="24"/>
      <c r="C287" s="39"/>
    </row>
    <row r="288" ht="15.75" customHeight="1">
      <c r="A288" s="24"/>
      <c r="B288" s="24"/>
      <c r="C288" s="39"/>
    </row>
    <row r="289" ht="15.75" customHeight="1">
      <c r="A289" s="24"/>
      <c r="B289" s="24"/>
      <c r="C289" s="39"/>
    </row>
    <row r="290" ht="15.75" customHeight="1">
      <c r="A290" s="24"/>
      <c r="B290" s="24"/>
      <c r="C290" s="39"/>
    </row>
    <row r="291" ht="15.75" customHeight="1">
      <c r="A291" s="24"/>
      <c r="B291" s="24"/>
      <c r="C291" s="39"/>
    </row>
    <row r="292" ht="15.75" customHeight="1">
      <c r="A292" s="24"/>
      <c r="B292" s="24"/>
      <c r="C292" s="39"/>
    </row>
    <row r="293" ht="15.75" customHeight="1">
      <c r="A293" s="24"/>
      <c r="B293" s="24"/>
      <c r="C293" s="39"/>
    </row>
    <row r="294" ht="15.75" customHeight="1">
      <c r="A294" s="24"/>
      <c r="B294" s="24"/>
      <c r="C294" s="39"/>
    </row>
    <row r="295" ht="15.75" customHeight="1">
      <c r="A295" s="24"/>
      <c r="B295" s="24"/>
      <c r="C295" s="39"/>
    </row>
    <row r="296" ht="15.75" customHeight="1">
      <c r="A296" s="24"/>
      <c r="B296" s="24"/>
      <c r="C296" s="39"/>
    </row>
    <row r="297" ht="15.75" customHeight="1">
      <c r="A297" s="24"/>
      <c r="B297" s="24"/>
      <c r="C297" s="39"/>
    </row>
    <row r="298" ht="15.75" customHeight="1">
      <c r="A298" s="24"/>
      <c r="B298" s="24"/>
      <c r="C298" s="39"/>
    </row>
    <row r="299" ht="15.75" customHeight="1">
      <c r="A299" s="24"/>
      <c r="B299" s="24"/>
      <c r="C299" s="39"/>
    </row>
    <row r="300" ht="15.75" customHeight="1">
      <c r="A300" s="24"/>
      <c r="B300" s="24"/>
      <c r="C300" s="39"/>
    </row>
    <row r="301" ht="15.75" customHeight="1">
      <c r="A301" s="24"/>
      <c r="B301" s="24"/>
      <c r="C301" s="39"/>
    </row>
    <row r="302" ht="15.75" customHeight="1">
      <c r="A302" s="24"/>
      <c r="B302" s="24"/>
      <c r="C302" s="39"/>
    </row>
    <row r="303" ht="15.75" customHeight="1">
      <c r="A303" s="24"/>
      <c r="B303" s="24"/>
      <c r="C303" s="39"/>
    </row>
    <row r="304" ht="15.75" customHeight="1">
      <c r="A304" s="24"/>
      <c r="B304" s="24"/>
      <c r="C304" s="39"/>
    </row>
    <row r="305" ht="15.75" customHeight="1">
      <c r="A305" s="24"/>
      <c r="B305" s="24"/>
      <c r="C305" s="39"/>
    </row>
    <row r="306" ht="15.75" customHeight="1">
      <c r="A306" s="24"/>
      <c r="B306" s="24"/>
      <c r="C306" s="39"/>
    </row>
    <row r="307" ht="15.75" customHeight="1">
      <c r="A307" s="24"/>
      <c r="B307" s="24"/>
      <c r="C307" s="39"/>
    </row>
    <row r="308" ht="15.75" customHeight="1">
      <c r="A308" s="24"/>
      <c r="B308" s="24"/>
      <c r="C308" s="39"/>
    </row>
    <row r="309" ht="15.75" customHeight="1">
      <c r="A309" s="24"/>
      <c r="B309" s="24"/>
      <c r="C309" s="39"/>
    </row>
    <row r="310" ht="15.75" customHeight="1">
      <c r="A310" s="24"/>
      <c r="B310" s="24"/>
      <c r="C310" s="39"/>
    </row>
    <row r="311" ht="15.75" customHeight="1">
      <c r="A311" s="24"/>
      <c r="B311" s="24"/>
      <c r="C311" s="39"/>
    </row>
    <row r="312" ht="15.75" customHeight="1">
      <c r="A312" s="24"/>
      <c r="B312" s="24"/>
      <c r="C312" s="39"/>
    </row>
    <row r="313" ht="15.75" customHeight="1">
      <c r="A313" s="24"/>
      <c r="B313" s="24"/>
      <c r="C313" s="39"/>
    </row>
    <row r="314" ht="15.75" customHeight="1">
      <c r="A314" s="24"/>
      <c r="B314" s="24"/>
      <c r="C314" s="39"/>
    </row>
    <row r="315" ht="15.75" customHeight="1">
      <c r="A315" s="24"/>
      <c r="B315" s="24"/>
      <c r="C315" s="39"/>
    </row>
    <row r="316" ht="15.75" customHeight="1">
      <c r="A316" s="24"/>
      <c r="B316" s="24"/>
      <c r="C316" s="39"/>
    </row>
    <row r="317" ht="15.75" customHeight="1">
      <c r="A317" s="24"/>
      <c r="B317" s="24"/>
      <c r="C317" s="39"/>
    </row>
    <row r="318" ht="15.75" customHeight="1">
      <c r="A318" s="24"/>
      <c r="B318" s="24"/>
      <c r="C318" s="39"/>
    </row>
    <row r="319" ht="15.75" customHeight="1">
      <c r="A319" s="24"/>
      <c r="B319" s="24"/>
      <c r="C319" s="39"/>
    </row>
    <row r="320" ht="15.75" customHeight="1">
      <c r="A320" s="24"/>
      <c r="B320" s="24"/>
      <c r="C320" s="39"/>
    </row>
    <row r="321" ht="15.75" customHeight="1">
      <c r="A321" s="24"/>
      <c r="B321" s="24"/>
      <c r="C321" s="39"/>
    </row>
    <row r="322" ht="15.75" customHeight="1">
      <c r="A322" s="24"/>
      <c r="B322" s="24"/>
      <c r="C322" s="39"/>
    </row>
    <row r="323" ht="15.75" customHeight="1">
      <c r="A323" s="24"/>
      <c r="B323" s="24"/>
      <c r="C323" s="39"/>
    </row>
    <row r="324" ht="15.75" customHeight="1">
      <c r="A324" s="24"/>
      <c r="B324" s="24"/>
      <c r="C324" s="39"/>
    </row>
    <row r="325" ht="15.75" customHeight="1">
      <c r="A325" s="24"/>
      <c r="B325" s="24"/>
      <c r="C325" s="39"/>
    </row>
    <row r="326" ht="15.75" customHeight="1">
      <c r="A326" s="24"/>
      <c r="B326" s="24"/>
      <c r="C326" s="39"/>
    </row>
    <row r="327" ht="15.75" customHeight="1">
      <c r="A327" s="24"/>
      <c r="B327" s="24"/>
      <c r="C327" s="39"/>
    </row>
    <row r="328" ht="15.75" customHeight="1">
      <c r="A328" s="24"/>
      <c r="B328" s="24"/>
      <c r="C328" s="39"/>
    </row>
    <row r="329" ht="15.75" customHeight="1">
      <c r="A329" s="24"/>
      <c r="B329" s="24"/>
      <c r="C329" s="39"/>
    </row>
    <row r="330" ht="15.75" customHeight="1">
      <c r="A330" s="24"/>
      <c r="B330" s="24"/>
      <c r="C330" s="39"/>
    </row>
    <row r="331" ht="15.75" customHeight="1">
      <c r="A331" s="24"/>
      <c r="B331" s="24"/>
      <c r="C331" s="39"/>
    </row>
    <row r="332" ht="15.75" customHeight="1">
      <c r="A332" s="24"/>
      <c r="B332" s="24"/>
      <c r="C332" s="39"/>
    </row>
    <row r="333" ht="15.75" customHeight="1">
      <c r="A333" s="24"/>
      <c r="B333" s="24"/>
      <c r="C333" s="39"/>
    </row>
    <row r="334" ht="15.75" customHeight="1">
      <c r="A334" s="24"/>
      <c r="B334" s="24"/>
      <c r="C334" s="39"/>
    </row>
    <row r="335" ht="15.75" customHeight="1">
      <c r="A335" s="24"/>
      <c r="B335" s="24"/>
      <c r="C335" s="39"/>
    </row>
    <row r="336" ht="15.75" customHeight="1">
      <c r="A336" s="24"/>
      <c r="B336" s="24"/>
      <c r="C336" s="39"/>
    </row>
    <row r="337" ht="15.75" customHeight="1">
      <c r="A337" s="24"/>
      <c r="B337" s="24"/>
      <c r="C337" s="39"/>
    </row>
    <row r="338" ht="15.75" customHeight="1">
      <c r="A338" s="24"/>
      <c r="B338" s="24"/>
      <c r="C338" s="39"/>
    </row>
    <row r="339" ht="15.75" customHeight="1">
      <c r="A339" s="24"/>
      <c r="B339" s="24"/>
      <c r="C339" s="39"/>
    </row>
    <row r="340" ht="15.75" customHeight="1">
      <c r="A340" s="24"/>
      <c r="B340" s="24"/>
      <c r="C340" s="39"/>
    </row>
    <row r="341" ht="15.75" customHeight="1">
      <c r="A341" s="24"/>
      <c r="B341" s="24"/>
      <c r="C341" s="39"/>
    </row>
    <row r="342" ht="15.75" customHeight="1">
      <c r="A342" s="24"/>
      <c r="B342" s="24"/>
      <c r="C342" s="39"/>
    </row>
    <row r="343" ht="15.75" customHeight="1">
      <c r="A343" s="24"/>
      <c r="B343" s="24"/>
      <c r="C343" s="39"/>
    </row>
    <row r="344" ht="15.75" customHeight="1">
      <c r="A344" s="24"/>
      <c r="B344" s="24"/>
      <c r="C344" s="39"/>
    </row>
    <row r="345" ht="15.75" customHeight="1">
      <c r="A345" s="24"/>
      <c r="B345" s="24"/>
      <c r="C345" s="39"/>
    </row>
    <row r="346" ht="15.75" customHeight="1">
      <c r="A346" s="24"/>
      <c r="B346" s="24"/>
      <c r="C346" s="39"/>
    </row>
    <row r="347" ht="15.75" customHeight="1">
      <c r="A347" s="24"/>
      <c r="B347" s="24"/>
      <c r="C347" s="39"/>
    </row>
    <row r="348" ht="15.75" customHeight="1">
      <c r="A348" s="24"/>
      <c r="B348" s="24"/>
      <c r="C348" s="39"/>
    </row>
    <row r="349" ht="15.75" customHeight="1">
      <c r="A349" s="24"/>
      <c r="B349" s="24"/>
      <c r="C349" s="39"/>
    </row>
    <row r="350" ht="15.75" customHeight="1">
      <c r="A350" s="24"/>
      <c r="B350" s="24"/>
      <c r="C350" s="39"/>
    </row>
    <row r="351" ht="15.75" customHeight="1">
      <c r="A351" s="24"/>
      <c r="B351" s="24"/>
      <c r="C351" s="39"/>
    </row>
    <row r="352" ht="15.75" customHeight="1">
      <c r="A352" s="24"/>
      <c r="B352" s="24"/>
      <c r="C352" s="39"/>
    </row>
    <row r="353" ht="15.75" customHeight="1">
      <c r="A353" s="24"/>
      <c r="B353" s="24"/>
      <c r="C353" s="39"/>
    </row>
    <row r="354" ht="15.75" customHeight="1">
      <c r="A354" s="24"/>
      <c r="B354" s="24"/>
      <c r="C354" s="39"/>
    </row>
    <row r="355" ht="15.75" customHeight="1">
      <c r="A355" s="24"/>
      <c r="B355" s="24"/>
      <c r="C355" s="39"/>
    </row>
    <row r="356" ht="15.75" customHeight="1">
      <c r="A356" s="24"/>
      <c r="B356" s="24"/>
      <c r="C356" s="39"/>
    </row>
    <row r="357" ht="15.75" customHeight="1">
      <c r="A357" s="24"/>
      <c r="B357" s="24"/>
      <c r="C357" s="39"/>
    </row>
    <row r="358" ht="15.75" customHeight="1">
      <c r="A358" s="24"/>
      <c r="B358" s="24"/>
      <c r="C358" s="39"/>
    </row>
    <row r="359" ht="15.75" customHeight="1">
      <c r="A359" s="24"/>
      <c r="B359" s="24"/>
      <c r="C359" s="39"/>
    </row>
    <row r="360" ht="15.75" customHeight="1">
      <c r="A360" s="24"/>
      <c r="B360" s="24"/>
      <c r="C360" s="39"/>
    </row>
    <row r="361" ht="15.75" customHeight="1">
      <c r="A361" s="24"/>
      <c r="B361" s="24"/>
      <c r="C361" s="39"/>
    </row>
    <row r="362" ht="15.75" customHeight="1">
      <c r="A362" s="24"/>
      <c r="B362" s="24"/>
      <c r="C362" s="39"/>
    </row>
    <row r="363" ht="15.75" customHeight="1">
      <c r="A363" s="24"/>
      <c r="B363" s="24"/>
      <c r="C363" s="39"/>
    </row>
    <row r="364" ht="15.75" customHeight="1">
      <c r="A364" s="24"/>
      <c r="B364" s="24"/>
      <c r="C364" s="39"/>
    </row>
    <row r="365" ht="15.75" customHeight="1">
      <c r="A365" s="24"/>
      <c r="B365" s="24"/>
      <c r="C365" s="39"/>
    </row>
    <row r="366" ht="15.75" customHeight="1">
      <c r="A366" s="24"/>
      <c r="B366" s="24"/>
      <c r="C366" s="39"/>
    </row>
    <row r="367" ht="15.75" customHeight="1">
      <c r="A367" s="24"/>
      <c r="B367" s="24"/>
      <c r="C367" s="39"/>
    </row>
    <row r="368" ht="15.75" customHeight="1">
      <c r="A368" s="24"/>
      <c r="B368" s="24"/>
      <c r="C368" s="39"/>
    </row>
    <row r="369" ht="15.75" customHeight="1">
      <c r="A369" s="24"/>
      <c r="B369" s="24"/>
      <c r="C369" s="39"/>
    </row>
    <row r="370" ht="15.75" customHeight="1">
      <c r="A370" s="24"/>
      <c r="B370" s="24"/>
      <c r="C370" s="39"/>
    </row>
    <row r="371" ht="15.75" customHeight="1">
      <c r="A371" s="24"/>
      <c r="B371" s="24"/>
      <c r="C371" s="39"/>
    </row>
    <row r="372" ht="15.75" customHeight="1">
      <c r="A372" s="24"/>
      <c r="B372" s="24"/>
      <c r="C372" s="39"/>
    </row>
    <row r="373" ht="15.75" customHeight="1">
      <c r="A373" s="24"/>
      <c r="B373" s="24"/>
      <c r="C373" s="39"/>
    </row>
    <row r="374" ht="15.75" customHeight="1">
      <c r="A374" s="24"/>
      <c r="B374" s="24"/>
      <c r="C374" s="39"/>
    </row>
    <row r="375" ht="15.75" customHeight="1">
      <c r="A375" s="24"/>
      <c r="B375" s="24"/>
      <c r="C375" s="39"/>
    </row>
    <row r="376" ht="15.75" customHeight="1">
      <c r="A376" s="24"/>
      <c r="B376" s="24"/>
      <c r="C376" s="39"/>
    </row>
    <row r="377" ht="15.75" customHeight="1">
      <c r="A377" s="24"/>
      <c r="B377" s="24"/>
      <c r="C377" s="39"/>
    </row>
    <row r="378" ht="15.75" customHeight="1">
      <c r="A378" s="24"/>
      <c r="B378" s="24"/>
      <c r="C378" s="39"/>
    </row>
    <row r="379" ht="15.75" customHeight="1">
      <c r="A379" s="24"/>
      <c r="B379" s="24"/>
      <c r="C379" s="39"/>
    </row>
    <row r="380" ht="15.75" customHeight="1">
      <c r="A380" s="24"/>
      <c r="B380" s="24"/>
      <c r="C380" s="39"/>
    </row>
    <row r="381" ht="15.75" customHeight="1">
      <c r="A381" s="24"/>
      <c r="B381" s="24"/>
      <c r="C381" s="39"/>
    </row>
    <row r="382" ht="15.75" customHeight="1">
      <c r="A382" s="24"/>
      <c r="B382" s="24"/>
      <c r="C382" s="39"/>
    </row>
    <row r="383" ht="15.75" customHeight="1">
      <c r="A383" s="24"/>
      <c r="B383" s="24"/>
      <c r="C383" s="39"/>
    </row>
    <row r="384" ht="15.75" customHeight="1">
      <c r="A384" s="24"/>
      <c r="B384" s="24"/>
      <c r="C384" s="39"/>
    </row>
    <row r="385" ht="15.75" customHeight="1">
      <c r="A385" s="24"/>
      <c r="B385" s="24"/>
      <c r="C385" s="39"/>
    </row>
    <row r="386" ht="15.75" customHeight="1">
      <c r="A386" s="24"/>
      <c r="B386" s="24"/>
      <c r="C386" s="39"/>
    </row>
    <row r="387" ht="15.75" customHeight="1">
      <c r="A387" s="24"/>
      <c r="B387" s="24"/>
      <c r="C387" s="39"/>
    </row>
    <row r="388" ht="15.75" customHeight="1">
      <c r="A388" s="24"/>
      <c r="B388" s="24"/>
      <c r="C388" s="39"/>
    </row>
    <row r="389" ht="15.75" customHeight="1">
      <c r="A389" s="24"/>
      <c r="B389" s="24"/>
      <c r="C389" s="39"/>
    </row>
    <row r="390" ht="15.75" customHeight="1">
      <c r="A390" s="24"/>
      <c r="B390" s="24"/>
      <c r="C390" s="39"/>
    </row>
    <row r="391" ht="15.75" customHeight="1">
      <c r="A391" s="24"/>
      <c r="B391" s="24"/>
      <c r="C391" s="39"/>
    </row>
    <row r="392" ht="15.75" customHeight="1">
      <c r="A392" s="24"/>
      <c r="B392" s="24"/>
      <c r="C392" s="39"/>
    </row>
    <row r="393" ht="15.75" customHeight="1">
      <c r="A393" s="24"/>
      <c r="B393" s="24"/>
      <c r="C393" s="39"/>
    </row>
    <row r="394" ht="15.75" customHeight="1">
      <c r="A394" s="24"/>
      <c r="B394" s="24"/>
      <c r="C394" s="39"/>
    </row>
    <row r="395" ht="15.75" customHeight="1">
      <c r="A395" s="24"/>
      <c r="B395" s="24"/>
      <c r="C395" s="39"/>
    </row>
    <row r="396" ht="15.75" customHeight="1">
      <c r="A396" s="24"/>
      <c r="B396" s="24"/>
      <c r="C396" s="39"/>
    </row>
    <row r="397" ht="15.75" customHeight="1">
      <c r="A397" s="24"/>
      <c r="B397" s="24"/>
      <c r="C397" s="39"/>
    </row>
    <row r="398" ht="15.75" customHeight="1">
      <c r="A398" s="24"/>
      <c r="B398" s="24"/>
      <c r="C398" s="39"/>
    </row>
    <row r="399" ht="15.75" customHeight="1">
      <c r="A399" s="24"/>
      <c r="B399" s="24"/>
      <c r="C399" s="39"/>
    </row>
    <row r="400" ht="15.75" customHeight="1">
      <c r="A400" s="24"/>
      <c r="B400" s="24"/>
      <c r="C400" s="39"/>
    </row>
    <row r="401" ht="15.75" customHeight="1">
      <c r="A401" s="24"/>
      <c r="B401" s="24"/>
      <c r="C401" s="39"/>
    </row>
    <row r="402" ht="15.75" customHeight="1">
      <c r="A402" s="24"/>
      <c r="B402" s="24"/>
      <c r="C402" s="39"/>
    </row>
    <row r="403" ht="15.75" customHeight="1">
      <c r="A403" s="24"/>
      <c r="B403" s="24"/>
      <c r="C403" s="39"/>
    </row>
    <row r="404" ht="15.75" customHeight="1">
      <c r="A404" s="24"/>
      <c r="B404" s="24"/>
      <c r="C404" s="39"/>
    </row>
    <row r="405" ht="15.75" customHeight="1">
      <c r="A405" s="24"/>
      <c r="B405" s="24"/>
      <c r="C405" s="39"/>
    </row>
    <row r="406" ht="15.75" customHeight="1">
      <c r="A406" s="24"/>
      <c r="B406" s="24"/>
      <c r="C406" s="39"/>
    </row>
    <row r="407" ht="15.75" customHeight="1">
      <c r="A407" s="24"/>
      <c r="B407" s="24"/>
      <c r="C407" s="39"/>
    </row>
    <row r="408" ht="15.75" customHeight="1">
      <c r="A408" s="24"/>
      <c r="B408" s="24"/>
      <c r="C408" s="39"/>
    </row>
    <row r="409" ht="15.75" customHeight="1">
      <c r="A409" s="24"/>
      <c r="B409" s="24"/>
      <c r="C409" s="39"/>
    </row>
    <row r="410" ht="15.75" customHeight="1">
      <c r="A410" s="24"/>
      <c r="B410" s="24"/>
      <c r="C410" s="39"/>
    </row>
    <row r="411" ht="15.75" customHeight="1">
      <c r="A411" s="24"/>
      <c r="B411" s="24"/>
      <c r="C411" s="39"/>
    </row>
    <row r="412" ht="15.75" customHeight="1">
      <c r="A412" s="24"/>
      <c r="B412" s="24"/>
      <c r="C412" s="39"/>
    </row>
    <row r="413" ht="15.75" customHeight="1">
      <c r="A413" s="24"/>
      <c r="B413" s="24"/>
      <c r="C413" s="39"/>
    </row>
    <row r="414" ht="15.75" customHeight="1">
      <c r="A414" s="24"/>
      <c r="B414" s="24"/>
      <c r="C414" s="39"/>
    </row>
    <row r="415" ht="15.75" customHeight="1">
      <c r="A415" s="24"/>
      <c r="B415" s="24"/>
      <c r="C415" s="39"/>
    </row>
    <row r="416" ht="15.75" customHeight="1">
      <c r="A416" s="24"/>
      <c r="B416" s="24"/>
      <c r="C416" s="39"/>
    </row>
    <row r="417" ht="15.75" customHeight="1">
      <c r="A417" s="24"/>
      <c r="B417" s="24"/>
      <c r="C417" s="39"/>
    </row>
    <row r="418" ht="15.75" customHeight="1">
      <c r="A418" s="24"/>
      <c r="B418" s="24"/>
      <c r="C418" s="39"/>
    </row>
    <row r="419" ht="15.75" customHeight="1">
      <c r="A419" s="24"/>
      <c r="B419" s="24"/>
      <c r="C419" s="39"/>
    </row>
    <row r="420" ht="15.75" customHeight="1">
      <c r="A420" s="24"/>
      <c r="B420" s="24"/>
      <c r="C420" s="39"/>
    </row>
    <row r="421" ht="15.75" customHeight="1">
      <c r="A421" s="24"/>
      <c r="B421" s="24"/>
      <c r="C421" s="39"/>
    </row>
    <row r="422" ht="15.75" customHeight="1">
      <c r="A422" s="24"/>
      <c r="B422" s="24"/>
      <c r="C422" s="39"/>
    </row>
    <row r="423" ht="15.75" customHeight="1">
      <c r="A423" s="24"/>
      <c r="B423" s="24"/>
      <c r="C423" s="39"/>
    </row>
    <row r="424" ht="15.75" customHeight="1">
      <c r="A424" s="24"/>
      <c r="B424" s="24"/>
      <c r="C424" s="39"/>
    </row>
    <row r="425" ht="15.75" customHeight="1">
      <c r="A425" s="24"/>
      <c r="B425" s="24"/>
      <c r="C425" s="39"/>
    </row>
    <row r="426" ht="15.75" customHeight="1">
      <c r="A426" s="24"/>
      <c r="B426" s="24"/>
      <c r="C426" s="39"/>
    </row>
    <row r="427" ht="15.75" customHeight="1">
      <c r="A427" s="24"/>
      <c r="B427" s="24"/>
      <c r="C427" s="39"/>
    </row>
    <row r="428" ht="15.75" customHeight="1">
      <c r="A428" s="24"/>
      <c r="B428" s="24"/>
      <c r="C428" s="39"/>
    </row>
    <row r="429" ht="15.75" customHeight="1">
      <c r="A429" s="24"/>
      <c r="B429" s="24"/>
      <c r="C429" s="39"/>
    </row>
    <row r="430" ht="15.75" customHeight="1">
      <c r="A430" s="24"/>
      <c r="B430" s="24"/>
      <c r="C430" s="39"/>
    </row>
    <row r="431" ht="15.75" customHeight="1">
      <c r="A431" s="24"/>
      <c r="B431" s="24"/>
      <c r="C431" s="39"/>
    </row>
    <row r="432" ht="15.75" customHeight="1">
      <c r="A432" s="24"/>
      <c r="B432" s="24"/>
      <c r="C432" s="39"/>
    </row>
    <row r="433" ht="15.75" customHeight="1">
      <c r="A433" s="24"/>
      <c r="B433" s="24"/>
      <c r="C433" s="39"/>
    </row>
    <row r="434" ht="15.75" customHeight="1">
      <c r="A434" s="24"/>
      <c r="B434" s="24"/>
      <c r="C434" s="39"/>
    </row>
    <row r="435" ht="15.75" customHeight="1">
      <c r="A435" s="24"/>
      <c r="B435" s="24"/>
      <c r="C435" s="39"/>
    </row>
    <row r="436" ht="15.75" customHeight="1">
      <c r="A436" s="24"/>
      <c r="B436" s="24"/>
      <c r="C436" s="39"/>
    </row>
    <row r="437" ht="15.75" customHeight="1">
      <c r="A437" s="24"/>
      <c r="B437" s="24"/>
      <c r="C437" s="39"/>
    </row>
    <row r="438" ht="15.75" customHeight="1">
      <c r="A438" s="24"/>
      <c r="B438" s="24"/>
      <c r="C438" s="39"/>
    </row>
    <row r="439" ht="15.75" customHeight="1">
      <c r="A439" s="24"/>
      <c r="B439" s="24"/>
      <c r="C439" s="39"/>
    </row>
    <row r="440" ht="15.75" customHeight="1">
      <c r="A440" s="24"/>
      <c r="B440" s="24"/>
      <c r="C440" s="39"/>
    </row>
    <row r="441" ht="15.75" customHeight="1">
      <c r="A441" s="24"/>
      <c r="B441" s="24"/>
      <c r="C441" s="39"/>
    </row>
    <row r="442" ht="15.75" customHeight="1">
      <c r="A442" s="24"/>
      <c r="B442" s="24"/>
      <c r="C442" s="39"/>
    </row>
    <row r="443" ht="15.75" customHeight="1">
      <c r="A443" s="24"/>
      <c r="B443" s="24"/>
      <c r="C443" s="39"/>
    </row>
    <row r="444" ht="15.75" customHeight="1">
      <c r="A444" s="24"/>
      <c r="B444" s="24"/>
      <c r="C444" s="39"/>
    </row>
    <row r="445" ht="15.75" customHeight="1">
      <c r="A445" s="24"/>
      <c r="B445" s="24"/>
      <c r="C445" s="39"/>
    </row>
    <row r="446" ht="15.75" customHeight="1">
      <c r="A446" s="24"/>
      <c r="B446" s="24"/>
      <c r="C446" s="39"/>
    </row>
    <row r="447" ht="15.75" customHeight="1">
      <c r="A447" s="24"/>
      <c r="B447" s="24"/>
      <c r="C447" s="39"/>
    </row>
    <row r="448" ht="15.75" customHeight="1">
      <c r="A448" s="24"/>
      <c r="B448" s="24"/>
      <c r="C448" s="39"/>
    </row>
    <row r="449" ht="15.75" customHeight="1">
      <c r="A449" s="24"/>
      <c r="B449" s="24"/>
      <c r="C449" s="39"/>
    </row>
    <row r="450" ht="15.75" customHeight="1">
      <c r="A450" s="24"/>
      <c r="B450" s="24"/>
      <c r="C450" s="39"/>
    </row>
    <row r="451" ht="15.75" customHeight="1">
      <c r="A451" s="24"/>
      <c r="B451" s="24"/>
      <c r="C451" s="39"/>
    </row>
    <row r="452" ht="15.75" customHeight="1">
      <c r="A452" s="24"/>
      <c r="B452" s="24"/>
      <c r="C452" s="39"/>
    </row>
    <row r="453" ht="15.75" customHeight="1">
      <c r="A453" s="24"/>
      <c r="B453" s="24"/>
      <c r="C453" s="39"/>
    </row>
    <row r="454" ht="15.75" customHeight="1">
      <c r="A454" s="24"/>
      <c r="B454" s="24"/>
      <c r="C454" s="39"/>
    </row>
    <row r="455" ht="15.75" customHeight="1">
      <c r="A455" s="24"/>
      <c r="B455" s="24"/>
      <c r="C455" s="39"/>
    </row>
    <row r="456" ht="15.75" customHeight="1">
      <c r="A456" s="24"/>
      <c r="B456" s="24"/>
      <c r="C456" s="39"/>
    </row>
    <row r="457" ht="15.75" customHeight="1">
      <c r="A457" s="24"/>
      <c r="B457" s="24"/>
      <c r="C457" s="39"/>
    </row>
    <row r="458" ht="15.75" customHeight="1">
      <c r="A458" s="24"/>
      <c r="B458" s="24"/>
      <c r="C458" s="39"/>
    </row>
    <row r="459" ht="15.75" customHeight="1">
      <c r="A459" s="24"/>
      <c r="B459" s="24"/>
      <c r="C459" s="39"/>
    </row>
    <row r="460" ht="15.75" customHeight="1">
      <c r="A460" s="24"/>
      <c r="B460" s="24"/>
      <c r="C460" s="39"/>
    </row>
    <row r="461" ht="15.75" customHeight="1">
      <c r="A461" s="24"/>
      <c r="B461" s="24"/>
      <c r="C461" s="39"/>
    </row>
    <row r="462" ht="15.75" customHeight="1">
      <c r="A462" s="24"/>
      <c r="B462" s="24"/>
      <c r="C462" s="39"/>
    </row>
    <row r="463" ht="15.75" customHeight="1">
      <c r="A463" s="24"/>
      <c r="B463" s="24"/>
      <c r="C463" s="39"/>
    </row>
    <row r="464" ht="15.75" customHeight="1">
      <c r="A464" s="24"/>
      <c r="B464" s="24"/>
      <c r="C464" s="39"/>
    </row>
    <row r="465" ht="15.75" customHeight="1">
      <c r="A465" s="24"/>
      <c r="B465" s="24"/>
      <c r="C465" s="39"/>
    </row>
    <row r="466" ht="15.75" customHeight="1">
      <c r="A466" s="24"/>
      <c r="B466" s="24"/>
      <c r="C466" s="39"/>
    </row>
    <row r="467" ht="15.75" customHeight="1">
      <c r="A467" s="24"/>
      <c r="B467" s="24"/>
      <c r="C467" s="39"/>
    </row>
    <row r="468" ht="15.75" customHeight="1">
      <c r="A468" s="24"/>
      <c r="B468" s="24"/>
      <c r="C468" s="39"/>
    </row>
    <row r="469" ht="15.75" customHeight="1">
      <c r="A469" s="24"/>
      <c r="B469" s="24"/>
      <c r="C469" s="39"/>
    </row>
    <row r="470" ht="15.75" customHeight="1">
      <c r="A470" s="24"/>
      <c r="B470" s="24"/>
      <c r="C470" s="39"/>
    </row>
    <row r="471" ht="15.75" customHeight="1">
      <c r="A471" s="24"/>
      <c r="B471" s="24"/>
      <c r="C471" s="39"/>
    </row>
    <row r="472" ht="15.75" customHeight="1">
      <c r="A472" s="24"/>
      <c r="B472" s="24"/>
      <c r="C472" s="39"/>
    </row>
    <row r="473" ht="15.75" customHeight="1">
      <c r="A473" s="24"/>
      <c r="B473" s="24"/>
      <c r="C473" s="39"/>
    </row>
    <row r="474" ht="15.75" customHeight="1">
      <c r="A474" s="24"/>
      <c r="B474" s="24"/>
      <c r="C474" s="39"/>
    </row>
    <row r="475" ht="15.75" customHeight="1">
      <c r="A475" s="24"/>
      <c r="B475" s="24"/>
      <c r="C475" s="39"/>
    </row>
    <row r="476" ht="15.75" customHeight="1">
      <c r="A476" s="24"/>
      <c r="B476" s="24"/>
      <c r="C476" s="39"/>
    </row>
    <row r="477" ht="15.75" customHeight="1">
      <c r="A477" s="24"/>
      <c r="B477" s="24"/>
      <c r="C477" s="39"/>
    </row>
    <row r="478" ht="15.75" customHeight="1">
      <c r="A478" s="24"/>
      <c r="B478" s="24"/>
      <c r="C478" s="39"/>
    </row>
    <row r="479" ht="15.75" customHeight="1">
      <c r="A479" s="24"/>
      <c r="B479" s="24"/>
      <c r="C479" s="39"/>
    </row>
    <row r="480" ht="15.75" customHeight="1">
      <c r="A480" s="24"/>
      <c r="B480" s="24"/>
      <c r="C480" s="39"/>
    </row>
    <row r="481" ht="15.75" customHeight="1">
      <c r="A481" s="24"/>
      <c r="B481" s="24"/>
      <c r="C481" s="39"/>
    </row>
    <row r="482" ht="15.75" customHeight="1">
      <c r="A482" s="24"/>
      <c r="B482" s="24"/>
      <c r="C482" s="39"/>
    </row>
    <row r="483" ht="15.75" customHeight="1">
      <c r="A483" s="24"/>
      <c r="B483" s="24"/>
      <c r="C483" s="39"/>
    </row>
    <row r="484" ht="15.75" customHeight="1">
      <c r="A484" s="24"/>
      <c r="B484" s="24"/>
      <c r="C484" s="39"/>
    </row>
    <row r="485" ht="15.75" customHeight="1">
      <c r="A485" s="24"/>
      <c r="B485" s="24"/>
      <c r="C485" s="39"/>
    </row>
    <row r="486" ht="15.75" customHeight="1">
      <c r="A486" s="24"/>
      <c r="B486" s="24"/>
      <c r="C486" s="39"/>
    </row>
    <row r="487" ht="15.75" customHeight="1">
      <c r="A487" s="24"/>
      <c r="B487" s="24"/>
      <c r="C487" s="39"/>
    </row>
    <row r="488" ht="15.75" customHeight="1">
      <c r="A488" s="24"/>
      <c r="B488" s="24"/>
      <c r="C488" s="39"/>
    </row>
    <row r="489" ht="15.75" customHeight="1">
      <c r="A489" s="24"/>
      <c r="B489" s="24"/>
      <c r="C489" s="39"/>
    </row>
    <row r="490" ht="15.75" customHeight="1">
      <c r="A490" s="24"/>
      <c r="B490" s="24"/>
      <c r="C490" s="39"/>
    </row>
    <row r="491" ht="15.75" customHeight="1">
      <c r="A491" s="24"/>
      <c r="B491" s="24"/>
      <c r="C491" s="39"/>
    </row>
    <row r="492" ht="15.75" customHeight="1">
      <c r="A492" s="24"/>
      <c r="B492" s="24"/>
      <c r="C492" s="39"/>
    </row>
    <row r="493" ht="15.75" customHeight="1">
      <c r="A493" s="24"/>
      <c r="B493" s="24"/>
      <c r="C493" s="39"/>
    </row>
    <row r="494" ht="15.75" customHeight="1">
      <c r="A494" s="24"/>
      <c r="B494" s="24"/>
      <c r="C494" s="39"/>
    </row>
    <row r="495" ht="15.75" customHeight="1">
      <c r="A495" s="24"/>
      <c r="B495" s="24"/>
      <c r="C495" s="39"/>
    </row>
    <row r="496" ht="15.75" customHeight="1">
      <c r="A496" s="24"/>
      <c r="B496" s="24"/>
      <c r="C496" s="39"/>
    </row>
    <row r="497" ht="15.75" customHeight="1">
      <c r="A497" s="24"/>
      <c r="B497" s="24"/>
      <c r="C497" s="39"/>
    </row>
    <row r="498" ht="15.75" customHeight="1">
      <c r="A498" s="24"/>
      <c r="B498" s="24"/>
      <c r="C498" s="39"/>
    </row>
    <row r="499" ht="15.75" customHeight="1">
      <c r="A499" s="24"/>
      <c r="B499" s="24"/>
      <c r="C499" s="39"/>
    </row>
    <row r="500" ht="15.75" customHeight="1">
      <c r="A500" s="24"/>
      <c r="B500" s="24"/>
      <c r="C500" s="39"/>
    </row>
    <row r="501" ht="15.75" customHeight="1">
      <c r="A501" s="24"/>
      <c r="B501" s="24"/>
      <c r="C501" s="39"/>
    </row>
    <row r="502" ht="15.75" customHeight="1">
      <c r="A502" s="24"/>
      <c r="B502" s="24"/>
      <c r="C502" s="39"/>
    </row>
    <row r="503" ht="15.75" customHeight="1">
      <c r="A503" s="24"/>
      <c r="B503" s="24"/>
      <c r="C503" s="39"/>
    </row>
    <row r="504" ht="15.75" customHeight="1">
      <c r="A504" s="24"/>
      <c r="B504" s="24"/>
      <c r="C504" s="39"/>
    </row>
    <row r="505" ht="15.75" customHeight="1">
      <c r="A505" s="24"/>
      <c r="B505" s="24"/>
      <c r="C505" s="39"/>
    </row>
    <row r="506" ht="15.75" customHeight="1">
      <c r="A506" s="24"/>
      <c r="B506" s="24"/>
      <c r="C506" s="39"/>
    </row>
    <row r="507" ht="15.75" customHeight="1">
      <c r="A507" s="24"/>
      <c r="B507" s="24"/>
      <c r="C507" s="39"/>
    </row>
    <row r="508" ht="15.75" customHeight="1">
      <c r="A508" s="24"/>
      <c r="B508" s="24"/>
      <c r="C508" s="39"/>
    </row>
    <row r="509" ht="15.75" customHeight="1">
      <c r="A509" s="24"/>
      <c r="B509" s="24"/>
      <c r="C509" s="39"/>
    </row>
    <row r="510" ht="15.75" customHeight="1">
      <c r="A510" s="24"/>
      <c r="B510" s="24"/>
      <c r="C510" s="39"/>
    </row>
    <row r="511" ht="15.75" customHeight="1">
      <c r="A511" s="24"/>
      <c r="B511" s="24"/>
      <c r="C511" s="39"/>
    </row>
    <row r="512" ht="15.75" customHeight="1">
      <c r="A512" s="24"/>
      <c r="B512" s="24"/>
      <c r="C512" s="39"/>
    </row>
    <row r="513" ht="15.75" customHeight="1">
      <c r="A513" s="24"/>
      <c r="B513" s="24"/>
      <c r="C513" s="39"/>
    </row>
    <row r="514" ht="15.75" customHeight="1">
      <c r="A514" s="24"/>
      <c r="B514" s="24"/>
      <c r="C514" s="39"/>
    </row>
    <row r="515" ht="15.75" customHeight="1">
      <c r="A515" s="24"/>
      <c r="B515" s="24"/>
      <c r="C515" s="39"/>
    </row>
    <row r="516" ht="15.75" customHeight="1">
      <c r="A516" s="24"/>
      <c r="B516" s="24"/>
      <c r="C516" s="39"/>
    </row>
    <row r="517" ht="15.75" customHeight="1">
      <c r="A517" s="24"/>
      <c r="B517" s="24"/>
      <c r="C517" s="39"/>
    </row>
    <row r="518" ht="15.75" customHeight="1">
      <c r="A518" s="24"/>
      <c r="B518" s="24"/>
      <c r="C518" s="39"/>
    </row>
    <row r="519" ht="15.75" customHeight="1">
      <c r="A519" s="24"/>
      <c r="B519" s="24"/>
      <c r="C519" s="39"/>
    </row>
    <row r="520" ht="15.75" customHeight="1">
      <c r="A520" s="24"/>
      <c r="B520" s="24"/>
      <c r="C520" s="39"/>
    </row>
    <row r="521" ht="15.75" customHeight="1">
      <c r="A521" s="24"/>
      <c r="B521" s="24"/>
      <c r="C521" s="39"/>
    </row>
    <row r="522" ht="15.75" customHeight="1">
      <c r="A522" s="24"/>
      <c r="B522" s="24"/>
      <c r="C522" s="39"/>
    </row>
    <row r="523" ht="15.75" customHeight="1">
      <c r="A523" s="24"/>
      <c r="B523" s="24"/>
      <c r="C523" s="39"/>
    </row>
    <row r="524" ht="15.75" customHeight="1">
      <c r="A524" s="24"/>
      <c r="B524" s="24"/>
      <c r="C524" s="39"/>
    </row>
    <row r="525" ht="15.75" customHeight="1">
      <c r="A525" s="24"/>
      <c r="B525" s="24"/>
      <c r="C525" s="39"/>
    </row>
    <row r="526" ht="15.75" customHeight="1">
      <c r="A526" s="24"/>
      <c r="B526" s="24"/>
      <c r="C526" s="39"/>
    </row>
    <row r="527" ht="15.75" customHeight="1">
      <c r="A527" s="24"/>
      <c r="B527" s="24"/>
      <c r="C527" s="39"/>
    </row>
    <row r="528" ht="15.75" customHeight="1">
      <c r="A528" s="24"/>
      <c r="B528" s="24"/>
      <c r="C528" s="39"/>
    </row>
    <row r="529" ht="15.75" customHeight="1">
      <c r="A529" s="24"/>
      <c r="B529" s="24"/>
      <c r="C529" s="39"/>
    </row>
    <row r="530" ht="15.75" customHeight="1">
      <c r="A530" s="24"/>
      <c r="B530" s="24"/>
      <c r="C530" s="39"/>
    </row>
    <row r="531" ht="15.75" customHeight="1">
      <c r="A531" s="24"/>
      <c r="B531" s="24"/>
      <c r="C531" s="39"/>
    </row>
    <row r="532" ht="15.75" customHeight="1">
      <c r="A532" s="24"/>
      <c r="B532" s="24"/>
      <c r="C532" s="39"/>
    </row>
    <row r="533" ht="15.75" customHeight="1">
      <c r="A533" s="24"/>
      <c r="B533" s="24"/>
      <c r="C533" s="39"/>
    </row>
    <row r="534" ht="15.75" customHeight="1">
      <c r="A534" s="24"/>
      <c r="B534" s="24"/>
      <c r="C534" s="39"/>
    </row>
    <row r="535" ht="15.75" customHeight="1">
      <c r="A535" s="24"/>
      <c r="B535" s="24"/>
      <c r="C535" s="39"/>
    </row>
    <row r="536" ht="15.75" customHeight="1">
      <c r="A536" s="24"/>
      <c r="B536" s="24"/>
      <c r="C536" s="39"/>
    </row>
    <row r="537" ht="15.75" customHeight="1">
      <c r="A537" s="24"/>
      <c r="B537" s="24"/>
      <c r="C537" s="39"/>
    </row>
    <row r="538" ht="15.75" customHeight="1">
      <c r="A538" s="24"/>
      <c r="B538" s="24"/>
      <c r="C538" s="39"/>
    </row>
    <row r="539" ht="15.75" customHeight="1">
      <c r="A539" s="24"/>
      <c r="B539" s="24"/>
      <c r="C539" s="39"/>
    </row>
    <row r="540" ht="15.75" customHeight="1">
      <c r="A540" s="24"/>
      <c r="B540" s="24"/>
      <c r="C540" s="39"/>
    </row>
    <row r="541" ht="15.75" customHeight="1">
      <c r="A541" s="24"/>
      <c r="B541" s="24"/>
      <c r="C541" s="39"/>
    </row>
    <row r="542" ht="15.75" customHeight="1">
      <c r="A542" s="24"/>
      <c r="B542" s="24"/>
      <c r="C542" s="39"/>
    </row>
    <row r="543" ht="15.75" customHeight="1">
      <c r="A543" s="24"/>
      <c r="B543" s="24"/>
      <c r="C543" s="39"/>
    </row>
    <row r="544" ht="15.75" customHeight="1">
      <c r="A544" s="24"/>
      <c r="B544" s="24"/>
      <c r="C544" s="39"/>
    </row>
    <row r="545" ht="15.75" customHeight="1">
      <c r="A545" s="24"/>
      <c r="B545" s="24"/>
      <c r="C545" s="39"/>
    </row>
    <row r="546" ht="15.75" customHeight="1">
      <c r="A546" s="24"/>
      <c r="B546" s="24"/>
      <c r="C546" s="39"/>
    </row>
    <row r="547" ht="15.75" customHeight="1">
      <c r="A547" s="24"/>
      <c r="B547" s="24"/>
      <c r="C547" s="39"/>
    </row>
    <row r="548" ht="15.75" customHeight="1">
      <c r="A548" s="24"/>
      <c r="B548" s="24"/>
      <c r="C548" s="39"/>
    </row>
    <row r="549" ht="15.75" customHeight="1">
      <c r="A549" s="24"/>
      <c r="B549" s="24"/>
      <c r="C549" s="39"/>
    </row>
    <row r="550" ht="15.75" customHeight="1">
      <c r="A550" s="24"/>
      <c r="B550" s="24"/>
      <c r="C550" s="39"/>
    </row>
    <row r="551" ht="15.75" customHeight="1">
      <c r="A551" s="24"/>
      <c r="B551" s="24"/>
      <c r="C551" s="39"/>
    </row>
    <row r="552" ht="15.75" customHeight="1">
      <c r="A552" s="24"/>
      <c r="B552" s="24"/>
      <c r="C552" s="39"/>
    </row>
    <row r="553" ht="15.75" customHeight="1">
      <c r="A553" s="24"/>
      <c r="B553" s="24"/>
      <c r="C553" s="39"/>
    </row>
    <row r="554" ht="15.75" customHeight="1">
      <c r="A554" s="24"/>
      <c r="B554" s="24"/>
      <c r="C554" s="39"/>
    </row>
    <row r="555" ht="15.75" customHeight="1">
      <c r="A555" s="24"/>
      <c r="B555" s="24"/>
      <c r="C555" s="39"/>
    </row>
    <row r="556" ht="15.75" customHeight="1">
      <c r="A556" s="24"/>
      <c r="B556" s="24"/>
      <c r="C556" s="39"/>
    </row>
    <row r="557" ht="15.75" customHeight="1">
      <c r="A557" s="24"/>
      <c r="B557" s="24"/>
      <c r="C557" s="39"/>
    </row>
    <row r="558" ht="15.75" customHeight="1">
      <c r="A558" s="24"/>
      <c r="B558" s="24"/>
      <c r="C558" s="39"/>
    </row>
    <row r="559" ht="15.75" customHeight="1">
      <c r="A559" s="24"/>
      <c r="B559" s="24"/>
      <c r="C559" s="39"/>
    </row>
    <row r="560" ht="15.75" customHeight="1">
      <c r="A560" s="24"/>
      <c r="B560" s="24"/>
      <c r="C560" s="39"/>
    </row>
    <row r="561" ht="15.75" customHeight="1">
      <c r="A561" s="24"/>
      <c r="B561" s="24"/>
      <c r="C561" s="39"/>
    </row>
    <row r="562" ht="15.75" customHeight="1">
      <c r="A562" s="24"/>
      <c r="B562" s="24"/>
      <c r="C562" s="39"/>
    </row>
    <row r="563" ht="15.75" customHeight="1">
      <c r="A563" s="24"/>
      <c r="B563" s="24"/>
      <c r="C563" s="39"/>
    </row>
    <row r="564" ht="15.75" customHeight="1">
      <c r="A564" s="24"/>
      <c r="B564" s="24"/>
      <c r="C564" s="39"/>
    </row>
    <row r="565" ht="15.75" customHeight="1">
      <c r="A565" s="24"/>
      <c r="B565" s="24"/>
      <c r="C565" s="39"/>
    </row>
    <row r="566" ht="15.75" customHeight="1">
      <c r="A566" s="24"/>
      <c r="B566" s="24"/>
      <c r="C566" s="39"/>
    </row>
    <row r="567" ht="15.75" customHeight="1">
      <c r="A567" s="24"/>
      <c r="B567" s="24"/>
      <c r="C567" s="39"/>
    </row>
    <row r="568" ht="15.75" customHeight="1">
      <c r="A568" s="24"/>
      <c r="B568" s="24"/>
      <c r="C568" s="39"/>
    </row>
    <row r="569" ht="15.75" customHeight="1">
      <c r="A569" s="24"/>
      <c r="B569" s="24"/>
      <c r="C569" s="39"/>
    </row>
    <row r="570" ht="15.75" customHeight="1">
      <c r="A570" s="24"/>
      <c r="B570" s="24"/>
      <c r="C570" s="39"/>
    </row>
    <row r="571" ht="15.75" customHeight="1">
      <c r="A571" s="24"/>
      <c r="B571" s="24"/>
      <c r="C571" s="39"/>
    </row>
    <row r="572" ht="15.75" customHeight="1">
      <c r="A572" s="24"/>
      <c r="B572" s="24"/>
      <c r="C572" s="39"/>
    </row>
    <row r="573" ht="15.75" customHeight="1">
      <c r="A573" s="24"/>
      <c r="B573" s="24"/>
      <c r="C573" s="39"/>
    </row>
    <row r="574" ht="15.75" customHeight="1">
      <c r="A574" s="24"/>
      <c r="B574" s="24"/>
      <c r="C574" s="39"/>
    </row>
    <row r="575" ht="15.75" customHeight="1">
      <c r="A575" s="24"/>
      <c r="B575" s="24"/>
      <c r="C575" s="39"/>
    </row>
    <row r="576" ht="15.75" customHeight="1">
      <c r="A576" s="24"/>
      <c r="B576" s="24"/>
      <c r="C576" s="39"/>
    </row>
    <row r="577" ht="15.75" customHeight="1">
      <c r="A577" s="24"/>
      <c r="B577" s="24"/>
      <c r="C577" s="39"/>
    </row>
    <row r="578" ht="15.75" customHeight="1">
      <c r="A578" s="24"/>
      <c r="B578" s="24"/>
      <c r="C578" s="39"/>
    </row>
    <row r="579" ht="15.75" customHeight="1">
      <c r="A579" s="24"/>
      <c r="B579" s="24"/>
      <c r="C579" s="39"/>
    </row>
    <row r="580" ht="15.75" customHeight="1">
      <c r="A580" s="24"/>
      <c r="B580" s="24"/>
      <c r="C580" s="39"/>
    </row>
    <row r="581" ht="15.75" customHeight="1">
      <c r="A581" s="24"/>
      <c r="B581" s="24"/>
      <c r="C581" s="39"/>
    </row>
    <row r="582" ht="15.75" customHeight="1">
      <c r="A582" s="24"/>
      <c r="B582" s="24"/>
      <c r="C582" s="39"/>
    </row>
    <row r="583" ht="15.75" customHeight="1">
      <c r="A583" s="24"/>
      <c r="B583" s="24"/>
      <c r="C583" s="39"/>
    </row>
    <row r="584" ht="15.75" customHeight="1">
      <c r="A584" s="24"/>
      <c r="B584" s="24"/>
      <c r="C584" s="39"/>
    </row>
    <row r="585" ht="15.75" customHeight="1">
      <c r="A585" s="24"/>
      <c r="B585" s="24"/>
      <c r="C585" s="39"/>
    </row>
    <row r="586" ht="15.75" customHeight="1">
      <c r="A586" s="24"/>
      <c r="B586" s="24"/>
      <c r="C586" s="39"/>
    </row>
    <row r="587" ht="15.75" customHeight="1">
      <c r="A587" s="24"/>
      <c r="B587" s="24"/>
      <c r="C587" s="39"/>
    </row>
    <row r="588" ht="15.75" customHeight="1">
      <c r="A588" s="24"/>
      <c r="B588" s="24"/>
      <c r="C588" s="39"/>
    </row>
    <row r="589" ht="15.75" customHeight="1">
      <c r="A589" s="24"/>
      <c r="B589" s="24"/>
      <c r="C589" s="39"/>
    </row>
    <row r="590" ht="15.75" customHeight="1">
      <c r="A590" s="24"/>
      <c r="B590" s="24"/>
      <c r="C590" s="39"/>
    </row>
    <row r="591" ht="15.75" customHeight="1">
      <c r="A591" s="24"/>
      <c r="B591" s="24"/>
      <c r="C591" s="39"/>
    </row>
    <row r="592" ht="15.75" customHeight="1">
      <c r="A592" s="24"/>
      <c r="B592" s="24"/>
      <c r="C592" s="39"/>
    </row>
    <row r="593" ht="15.75" customHeight="1">
      <c r="A593" s="24"/>
      <c r="B593" s="24"/>
      <c r="C593" s="39"/>
    </row>
    <row r="594" ht="15.75" customHeight="1">
      <c r="A594" s="24"/>
      <c r="B594" s="24"/>
      <c r="C594" s="39"/>
    </row>
    <row r="595" ht="15.75" customHeight="1">
      <c r="A595" s="24"/>
      <c r="B595" s="24"/>
      <c r="C595" s="39"/>
    </row>
    <row r="596" ht="15.75" customHeight="1">
      <c r="A596" s="24"/>
      <c r="B596" s="24"/>
      <c r="C596" s="39"/>
    </row>
    <row r="597" ht="15.75" customHeight="1">
      <c r="A597" s="24"/>
      <c r="B597" s="24"/>
      <c r="C597" s="39"/>
    </row>
    <row r="598" ht="15.75" customHeight="1">
      <c r="A598" s="24"/>
      <c r="B598" s="24"/>
      <c r="C598" s="39"/>
    </row>
    <row r="599" ht="15.75" customHeight="1">
      <c r="A599" s="24"/>
      <c r="B599" s="24"/>
      <c r="C599" s="39"/>
    </row>
    <row r="600" ht="15.75" customHeight="1">
      <c r="A600" s="24"/>
      <c r="B600" s="24"/>
      <c r="C600" s="39"/>
    </row>
    <row r="601" ht="15.75" customHeight="1">
      <c r="A601" s="24"/>
      <c r="B601" s="24"/>
      <c r="C601" s="39"/>
    </row>
    <row r="602" ht="15.75" customHeight="1">
      <c r="A602" s="24"/>
      <c r="B602" s="24"/>
      <c r="C602" s="39"/>
    </row>
    <row r="603" ht="15.75" customHeight="1">
      <c r="A603" s="24"/>
      <c r="B603" s="24"/>
      <c r="C603" s="39"/>
    </row>
    <row r="604" ht="15.75" customHeight="1">
      <c r="A604" s="24"/>
      <c r="B604" s="24"/>
      <c r="C604" s="39"/>
    </row>
    <row r="605" ht="15.75" customHeight="1">
      <c r="A605" s="24"/>
      <c r="B605" s="24"/>
      <c r="C605" s="39"/>
    </row>
    <row r="606" ht="15.75" customHeight="1">
      <c r="A606" s="24"/>
      <c r="B606" s="24"/>
      <c r="C606" s="39"/>
    </row>
    <row r="607" ht="15.75" customHeight="1">
      <c r="A607" s="24"/>
      <c r="B607" s="24"/>
      <c r="C607" s="39"/>
    </row>
    <row r="608" ht="15.75" customHeight="1">
      <c r="A608" s="24"/>
      <c r="B608" s="24"/>
      <c r="C608" s="39"/>
    </row>
    <row r="609" ht="15.75" customHeight="1">
      <c r="A609" s="24"/>
      <c r="B609" s="24"/>
      <c r="C609" s="39"/>
    </row>
    <row r="610" ht="15.75" customHeight="1">
      <c r="A610" s="24"/>
      <c r="B610" s="24"/>
      <c r="C610" s="39"/>
    </row>
    <row r="611" ht="15.75" customHeight="1">
      <c r="A611" s="24"/>
      <c r="B611" s="24"/>
      <c r="C611" s="39"/>
    </row>
    <row r="612" ht="15.75" customHeight="1">
      <c r="A612" s="24"/>
      <c r="B612" s="24"/>
      <c r="C612" s="39"/>
    </row>
    <row r="613" ht="15.75" customHeight="1">
      <c r="A613" s="24"/>
      <c r="B613" s="24"/>
      <c r="C613" s="39"/>
    </row>
    <row r="614" ht="15.75" customHeight="1">
      <c r="A614" s="24"/>
      <c r="B614" s="24"/>
      <c r="C614" s="39"/>
    </row>
    <row r="615" ht="15.75" customHeight="1">
      <c r="A615" s="24"/>
      <c r="B615" s="24"/>
      <c r="C615" s="39"/>
    </row>
    <row r="616" ht="15.75" customHeight="1">
      <c r="A616" s="24"/>
      <c r="B616" s="24"/>
      <c r="C616" s="39"/>
    </row>
    <row r="617" ht="15.75" customHeight="1">
      <c r="A617" s="24"/>
      <c r="B617" s="24"/>
      <c r="C617" s="39"/>
    </row>
    <row r="618" ht="15.75" customHeight="1">
      <c r="A618" s="24"/>
      <c r="B618" s="24"/>
      <c r="C618" s="39"/>
    </row>
    <row r="619" ht="15.75" customHeight="1">
      <c r="A619" s="24"/>
      <c r="B619" s="24"/>
      <c r="C619" s="39"/>
    </row>
    <row r="620" ht="15.75" customHeight="1">
      <c r="A620" s="24"/>
      <c r="B620" s="24"/>
      <c r="C620" s="39"/>
    </row>
    <row r="621" ht="15.75" customHeight="1">
      <c r="A621" s="24"/>
      <c r="B621" s="24"/>
      <c r="C621" s="39"/>
    </row>
    <row r="622" ht="15.75" customHeight="1">
      <c r="A622" s="24"/>
      <c r="B622" s="24"/>
      <c r="C622" s="39"/>
    </row>
    <row r="623" ht="15.75" customHeight="1">
      <c r="A623" s="24"/>
      <c r="B623" s="24"/>
      <c r="C623" s="39"/>
    </row>
    <row r="624" ht="15.75" customHeight="1">
      <c r="A624" s="24"/>
      <c r="B624" s="24"/>
      <c r="C624" s="39"/>
    </row>
    <row r="625" ht="15.75" customHeight="1">
      <c r="A625" s="24"/>
      <c r="B625" s="24"/>
      <c r="C625" s="39"/>
    </row>
    <row r="626" ht="15.75" customHeight="1">
      <c r="A626" s="24"/>
      <c r="B626" s="24"/>
      <c r="C626" s="39"/>
    </row>
    <row r="627" ht="15.75" customHeight="1">
      <c r="A627" s="24"/>
      <c r="B627" s="24"/>
      <c r="C627" s="39"/>
    </row>
    <row r="628" ht="15.75" customHeight="1">
      <c r="A628" s="24"/>
      <c r="B628" s="24"/>
      <c r="C628" s="39"/>
    </row>
    <row r="629" ht="15.75" customHeight="1">
      <c r="A629" s="24"/>
      <c r="B629" s="24"/>
      <c r="C629" s="39"/>
    </row>
    <row r="630" ht="15.75" customHeight="1">
      <c r="A630" s="24"/>
      <c r="B630" s="24"/>
      <c r="C630" s="39"/>
    </row>
    <row r="631" ht="15.75" customHeight="1">
      <c r="A631" s="24"/>
      <c r="B631" s="24"/>
      <c r="C631" s="39"/>
    </row>
    <row r="632" ht="15.75" customHeight="1">
      <c r="A632" s="24"/>
      <c r="B632" s="24"/>
      <c r="C632" s="39"/>
    </row>
    <row r="633" ht="15.75" customHeight="1">
      <c r="A633" s="24"/>
      <c r="B633" s="24"/>
      <c r="C633" s="39"/>
    </row>
    <row r="634" ht="15.75" customHeight="1">
      <c r="A634" s="24"/>
      <c r="B634" s="24"/>
      <c r="C634" s="39"/>
    </row>
    <row r="635" ht="15.75" customHeight="1">
      <c r="A635" s="24"/>
      <c r="B635" s="24"/>
      <c r="C635" s="39"/>
    </row>
    <row r="636" ht="15.75" customHeight="1">
      <c r="A636" s="24"/>
      <c r="B636" s="24"/>
      <c r="C636" s="39"/>
    </row>
    <row r="637" ht="15.75" customHeight="1">
      <c r="A637" s="24"/>
      <c r="B637" s="24"/>
      <c r="C637" s="39"/>
    </row>
    <row r="638" ht="15.75" customHeight="1">
      <c r="A638" s="24"/>
      <c r="B638" s="24"/>
      <c r="C638" s="39"/>
    </row>
    <row r="639" ht="15.75" customHeight="1">
      <c r="A639" s="24"/>
      <c r="B639" s="24"/>
      <c r="C639" s="39"/>
    </row>
    <row r="640" ht="15.75" customHeight="1">
      <c r="A640" s="24"/>
      <c r="B640" s="24"/>
      <c r="C640" s="39"/>
    </row>
    <row r="641" ht="15.75" customHeight="1">
      <c r="A641" s="24"/>
      <c r="B641" s="24"/>
      <c r="C641" s="39"/>
    </row>
    <row r="642" ht="15.75" customHeight="1">
      <c r="A642" s="24"/>
      <c r="B642" s="24"/>
      <c r="C642" s="39"/>
    </row>
    <row r="643" ht="15.75" customHeight="1">
      <c r="A643" s="24"/>
      <c r="B643" s="24"/>
      <c r="C643" s="39"/>
    </row>
    <row r="644" ht="15.75" customHeight="1">
      <c r="A644" s="24"/>
      <c r="B644" s="24"/>
      <c r="C644" s="39"/>
    </row>
    <row r="645" ht="15.75" customHeight="1">
      <c r="A645" s="24"/>
      <c r="B645" s="24"/>
      <c r="C645" s="39"/>
    </row>
    <row r="646" ht="15.75" customHeight="1">
      <c r="A646" s="24"/>
      <c r="B646" s="24"/>
      <c r="C646" s="39"/>
    </row>
    <row r="647" ht="15.75" customHeight="1">
      <c r="A647" s="24"/>
      <c r="B647" s="24"/>
      <c r="C647" s="39"/>
    </row>
    <row r="648" ht="15.75" customHeight="1">
      <c r="A648" s="24"/>
      <c r="B648" s="24"/>
      <c r="C648" s="39"/>
    </row>
    <row r="649" ht="15.75" customHeight="1">
      <c r="A649" s="24"/>
      <c r="B649" s="24"/>
      <c r="C649" s="39"/>
    </row>
    <row r="650" ht="15.75" customHeight="1">
      <c r="A650" s="24"/>
      <c r="B650" s="24"/>
      <c r="C650" s="39"/>
    </row>
    <row r="651" ht="15.75" customHeight="1">
      <c r="A651" s="24"/>
      <c r="B651" s="24"/>
      <c r="C651" s="39"/>
    </row>
    <row r="652" ht="15.75" customHeight="1">
      <c r="A652" s="24"/>
      <c r="B652" s="24"/>
      <c r="C652" s="39"/>
    </row>
    <row r="653" ht="15.75" customHeight="1">
      <c r="A653" s="24"/>
      <c r="B653" s="24"/>
      <c r="C653" s="39"/>
    </row>
    <row r="654" ht="15.75" customHeight="1">
      <c r="A654" s="24"/>
      <c r="B654" s="24"/>
      <c r="C654" s="39"/>
    </row>
    <row r="655" ht="15.75" customHeight="1">
      <c r="A655" s="24"/>
      <c r="B655" s="24"/>
      <c r="C655" s="39"/>
    </row>
    <row r="656" ht="15.75" customHeight="1">
      <c r="A656" s="24"/>
      <c r="B656" s="24"/>
      <c r="C656" s="39"/>
    </row>
    <row r="657" ht="15.75" customHeight="1">
      <c r="A657" s="24"/>
      <c r="B657" s="24"/>
      <c r="C657" s="39"/>
    </row>
    <row r="658" ht="15.75" customHeight="1">
      <c r="A658" s="24"/>
      <c r="B658" s="24"/>
      <c r="C658" s="39"/>
    </row>
    <row r="659" ht="15.75" customHeight="1">
      <c r="A659" s="24"/>
      <c r="B659" s="24"/>
      <c r="C659" s="39"/>
    </row>
    <row r="660" ht="15.75" customHeight="1">
      <c r="A660" s="24"/>
      <c r="B660" s="24"/>
      <c r="C660" s="39"/>
    </row>
    <row r="661" ht="15.75" customHeight="1">
      <c r="A661" s="24"/>
      <c r="B661" s="24"/>
      <c r="C661" s="39"/>
    </row>
    <row r="662" ht="15.75" customHeight="1">
      <c r="A662" s="24"/>
      <c r="B662" s="24"/>
      <c r="C662" s="39"/>
    </row>
    <row r="663" ht="15.75" customHeight="1">
      <c r="A663" s="24"/>
      <c r="B663" s="24"/>
      <c r="C663" s="39"/>
    </row>
    <row r="664" ht="15.75" customHeight="1">
      <c r="A664" s="24"/>
      <c r="B664" s="24"/>
      <c r="C664" s="39"/>
    </row>
    <row r="665" ht="15.75" customHeight="1">
      <c r="A665" s="24"/>
      <c r="B665" s="24"/>
      <c r="C665" s="39"/>
    </row>
    <row r="666" ht="15.75" customHeight="1">
      <c r="A666" s="24"/>
      <c r="B666" s="24"/>
      <c r="C666" s="39"/>
    </row>
    <row r="667" ht="15.75" customHeight="1">
      <c r="A667" s="24"/>
      <c r="B667" s="24"/>
      <c r="C667" s="39"/>
    </row>
    <row r="668" ht="15.75" customHeight="1">
      <c r="A668" s="24"/>
      <c r="B668" s="24"/>
      <c r="C668" s="39"/>
    </row>
    <row r="669" ht="15.75" customHeight="1">
      <c r="A669" s="24"/>
      <c r="B669" s="24"/>
      <c r="C669" s="39"/>
    </row>
    <row r="670" ht="15.75" customHeight="1">
      <c r="A670" s="24"/>
      <c r="B670" s="24"/>
      <c r="C670" s="39"/>
    </row>
    <row r="671" ht="15.75" customHeight="1">
      <c r="A671" s="24"/>
      <c r="B671" s="24"/>
      <c r="C671" s="39"/>
    </row>
    <row r="672" ht="15.75" customHeight="1">
      <c r="A672" s="24"/>
      <c r="B672" s="24"/>
      <c r="C672" s="39"/>
    </row>
    <row r="673" ht="15.75" customHeight="1">
      <c r="A673" s="24"/>
      <c r="B673" s="24"/>
      <c r="C673" s="39"/>
    </row>
    <row r="674" ht="15.75" customHeight="1">
      <c r="A674" s="24"/>
      <c r="B674" s="24"/>
      <c r="C674" s="39"/>
    </row>
    <row r="675" ht="15.75" customHeight="1">
      <c r="A675" s="24"/>
      <c r="B675" s="24"/>
      <c r="C675" s="39"/>
    </row>
    <row r="676" ht="15.75" customHeight="1">
      <c r="A676" s="24"/>
      <c r="B676" s="24"/>
      <c r="C676" s="39"/>
    </row>
    <row r="677" ht="15.75" customHeight="1">
      <c r="A677" s="24"/>
      <c r="B677" s="24"/>
      <c r="C677" s="39"/>
    </row>
    <row r="678" ht="15.75" customHeight="1">
      <c r="A678" s="24"/>
      <c r="B678" s="24"/>
      <c r="C678" s="39"/>
    </row>
    <row r="679" ht="15.75" customHeight="1">
      <c r="A679" s="24"/>
      <c r="B679" s="24"/>
      <c r="C679" s="39"/>
    </row>
    <row r="680" ht="15.75" customHeight="1">
      <c r="A680" s="24"/>
      <c r="B680" s="24"/>
      <c r="C680" s="39"/>
    </row>
    <row r="681" ht="15.75" customHeight="1">
      <c r="A681" s="24"/>
      <c r="B681" s="24"/>
      <c r="C681" s="39"/>
    </row>
    <row r="682" ht="15.75" customHeight="1">
      <c r="A682" s="24"/>
      <c r="B682" s="24"/>
      <c r="C682" s="39"/>
    </row>
    <row r="683" ht="15.75" customHeight="1">
      <c r="A683" s="24"/>
      <c r="B683" s="24"/>
      <c r="C683" s="39"/>
    </row>
    <row r="684" ht="15.75" customHeight="1">
      <c r="A684" s="24"/>
      <c r="B684" s="24"/>
      <c r="C684" s="39"/>
    </row>
    <row r="685" ht="15.75" customHeight="1">
      <c r="A685" s="24"/>
      <c r="B685" s="24"/>
      <c r="C685" s="39"/>
    </row>
    <row r="686" ht="15.75" customHeight="1">
      <c r="A686" s="24"/>
      <c r="B686" s="24"/>
      <c r="C686" s="39"/>
    </row>
    <row r="687" ht="15.75" customHeight="1">
      <c r="A687" s="24"/>
      <c r="B687" s="24"/>
      <c r="C687" s="39"/>
    </row>
    <row r="688" ht="15.75" customHeight="1">
      <c r="A688" s="24"/>
      <c r="B688" s="24"/>
      <c r="C688" s="39"/>
    </row>
    <row r="689" ht="15.75" customHeight="1">
      <c r="A689" s="24"/>
      <c r="B689" s="24"/>
      <c r="C689" s="39"/>
    </row>
    <row r="690" ht="15.75" customHeight="1">
      <c r="A690" s="24"/>
      <c r="B690" s="24"/>
      <c r="C690" s="39"/>
    </row>
    <row r="691" ht="15.75" customHeight="1">
      <c r="A691" s="24"/>
      <c r="B691" s="24"/>
      <c r="C691" s="39"/>
    </row>
    <row r="692" ht="15.75" customHeight="1">
      <c r="A692" s="24"/>
      <c r="B692" s="24"/>
      <c r="C692" s="39"/>
    </row>
    <row r="693" ht="15.75" customHeight="1">
      <c r="A693" s="24"/>
      <c r="B693" s="24"/>
      <c r="C693" s="39"/>
    </row>
    <row r="694" ht="15.75" customHeight="1">
      <c r="A694" s="24"/>
      <c r="B694" s="24"/>
      <c r="C694" s="39"/>
    </row>
    <row r="695" ht="15.75" customHeight="1">
      <c r="A695" s="24"/>
      <c r="B695" s="24"/>
      <c r="C695" s="39"/>
    </row>
    <row r="696" ht="15.75" customHeight="1">
      <c r="A696" s="24"/>
      <c r="B696" s="24"/>
      <c r="C696" s="39"/>
    </row>
    <row r="697" ht="15.75" customHeight="1">
      <c r="A697" s="24"/>
      <c r="B697" s="24"/>
      <c r="C697" s="39"/>
    </row>
    <row r="698" ht="15.75" customHeight="1">
      <c r="A698" s="24"/>
      <c r="B698" s="24"/>
      <c r="C698" s="39"/>
    </row>
    <row r="699" ht="15.75" customHeight="1">
      <c r="A699" s="24"/>
      <c r="B699" s="24"/>
      <c r="C699" s="39"/>
    </row>
    <row r="700" ht="15.75" customHeight="1">
      <c r="A700" s="24"/>
      <c r="B700" s="24"/>
      <c r="C700" s="39"/>
    </row>
    <row r="701" ht="15.75" customHeight="1">
      <c r="A701" s="24"/>
      <c r="B701" s="24"/>
      <c r="C701" s="39"/>
    </row>
    <row r="702" ht="15.75" customHeight="1">
      <c r="A702" s="24"/>
      <c r="B702" s="24"/>
      <c r="C702" s="39"/>
    </row>
    <row r="703" ht="15.75" customHeight="1">
      <c r="A703" s="24"/>
      <c r="B703" s="24"/>
      <c r="C703" s="39"/>
    </row>
    <row r="704" ht="15.75" customHeight="1">
      <c r="A704" s="24"/>
      <c r="B704" s="24"/>
      <c r="C704" s="39"/>
    </row>
    <row r="705" ht="15.75" customHeight="1">
      <c r="A705" s="24"/>
      <c r="B705" s="24"/>
      <c r="C705" s="39"/>
    </row>
    <row r="706" ht="15.75" customHeight="1">
      <c r="A706" s="24"/>
      <c r="B706" s="24"/>
      <c r="C706" s="39"/>
    </row>
    <row r="707" ht="15.75" customHeight="1">
      <c r="A707" s="24"/>
      <c r="B707" s="24"/>
      <c r="C707" s="39"/>
    </row>
    <row r="708" ht="15.75" customHeight="1">
      <c r="A708" s="24"/>
      <c r="B708" s="24"/>
      <c r="C708" s="39"/>
    </row>
    <row r="709" ht="15.75" customHeight="1">
      <c r="A709" s="24"/>
      <c r="B709" s="24"/>
      <c r="C709" s="39"/>
    </row>
    <row r="710" ht="15.75" customHeight="1">
      <c r="A710" s="24"/>
      <c r="B710" s="24"/>
      <c r="C710" s="39"/>
    </row>
    <row r="711" ht="15.75" customHeight="1">
      <c r="A711" s="24"/>
      <c r="B711" s="24"/>
      <c r="C711" s="39"/>
    </row>
    <row r="712" ht="15.75" customHeight="1">
      <c r="A712" s="24"/>
      <c r="B712" s="24"/>
      <c r="C712" s="39"/>
    </row>
    <row r="713" ht="15.75" customHeight="1">
      <c r="A713" s="24"/>
      <c r="B713" s="24"/>
      <c r="C713" s="39"/>
    </row>
    <row r="714" ht="15.75" customHeight="1">
      <c r="A714" s="24"/>
      <c r="B714" s="24"/>
      <c r="C714" s="39"/>
    </row>
    <row r="715" ht="15.75" customHeight="1">
      <c r="A715" s="24"/>
      <c r="B715" s="24"/>
      <c r="C715" s="39"/>
    </row>
    <row r="716" ht="15.75" customHeight="1">
      <c r="A716" s="24"/>
      <c r="B716" s="24"/>
      <c r="C716" s="39"/>
    </row>
    <row r="717" ht="15.75" customHeight="1">
      <c r="A717" s="24"/>
      <c r="B717" s="24"/>
      <c r="C717" s="39"/>
    </row>
    <row r="718" ht="15.75" customHeight="1">
      <c r="A718" s="24"/>
      <c r="B718" s="24"/>
      <c r="C718" s="39"/>
    </row>
    <row r="719" ht="15.75" customHeight="1">
      <c r="A719" s="24"/>
      <c r="B719" s="24"/>
      <c r="C719" s="39"/>
    </row>
    <row r="720" ht="15.75" customHeight="1">
      <c r="A720" s="24"/>
      <c r="B720" s="24"/>
      <c r="C720" s="39"/>
    </row>
    <row r="721" ht="15.75" customHeight="1">
      <c r="A721" s="24"/>
      <c r="B721" s="24"/>
      <c r="C721" s="39"/>
    </row>
    <row r="722" ht="15.75" customHeight="1">
      <c r="A722" s="24"/>
      <c r="B722" s="24"/>
      <c r="C722" s="39"/>
    </row>
    <row r="723" ht="15.75" customHeight="1">
      <c r="A723" s="24"/>
      <c r="B723" s="24"/>
      <c r="C723" s="39"/>
    </row>
    <row r="724" ht="15.75" customHeight="1">
      <c r="A724" s="24"/>
      <c r="B724" s="24"/>
      <c r="C724" s="39"/>
    </row>
    <row r="725" ht="15.75" customHeight="1">
      <c r="A725" s="24"/>
      <c r="B725" s="24"/>
      <c r="C725" s="39"/>
    </row>
    <row r="726" ht="15.75" customHeight="1">
      <c r="A726" s="24"/>
      <c r="B726" s="24"/>
      <c r="C726" s="39"/>
    </row>
    <row r="727" ht="15.75" customHeight="1">
      <c r="A727" s="24"/>
      <c r="B727" s="24"/>
      <c r="C727" s="39"/>
    </row>
    <row r="728" ht="15.75" customHeight="1">
      <c r="A728" s="24"/>
      <c r="B728" s="24"/>
      <c r="C728" s="39"/>
    </row>
    <row r="729" ht="15.75" customHeight="1">
      <c r="A729" s="24"/>
      <c r="B729" s="24"/>
      <c r="C729" s="39"/>
    </row>
    <row r="730" ht="15.75" customHeight="1">
      <c r="A730" s="24"/>
      <c r="B730" s="24"/>
      <c r="C730" s="39"/>
    </row>
    <row r="731" ht="15.75" customHeight="1">
      <c r="A731" s="24"/>
      <c r="B731" s="24"/>
      <c r="C731" s="39"/>
    </row>
    <row r="732" ht="15.75" customHeight="1">
      <c r="A732" s="24"/>
      <c r="B732" s="24"/>
      <c r="C732" s="39"/>
    </row>
    <row r="733" ht="15.75" customHeight="1">
      <c r="A733" s="24"/>
      <c r="B733" s="24"/>
      <c r="C733" s="39"/>
    </row>
    <row r="734" ht="15.75" customHeight="1">
      <c r="A734" s="24"/>
      <c r="B734" s="24"/>
      <c r="C734" s="39"/>
    </row>
    <row r="735" ht="15.75" customHeight="1">
      <c r="A735" s="24"/>
      <c r="B735" s="24"/>
      <c r="C735" s="39"/>
    </row>
    <row r="736" ht="15.75" customHeight="1">
      <c r="A736" s="24"/>
      <c r="B736" s="24"/>
      <c r="C736" s="39"/>
    </row>
    <row r="737" ht="15.75" customHeight="1">
      <c r="A737" s="24"/>
      <c r="B737" s="24"/>
      <c r="C737" s="39"/>
    </row>
    <row r="738" ht="15.75" customHeight="1">
      <c r="A738" s="24"/>
      <c r="B738" s="24"/>
      <c r="C738" s="39"/>
    </row>
    <row r="739" ht="15.75" customHeight="1">
      <c r="A739" s="24"/>
      <c r="B739" s="24"/>
      <c r="C739" s="39"/>
    </row>
    <row r="740" ht="15.75" customHeight="1">
      <c r="A740" s="24"/>
      <c r="B740" s="24"/>
      <c r="C740" s="39"/>
    </row>
    <row r="741" ht="15.75" customHeight="1">
      <c r="A741" s="24"/>
      <c r="B741" s="24"/>
      <c r="C741" s="39"/>
    </row>
    <row r="742" ht="15.75" customHeight="1">
      <c r="A742" s="24"/>
      <c r="B742" s="24"/>
      <c r="C742" s="39"/>
    </row>
    <row r="743" ht="15.75" customHeight="1">
      <c r="A743" s="24"/>
      <c r="B743" s="24"/>
      <c r="C743" s="39"/>
    </row>
    <row r="744" ht="15.75" customHeight="1">
      <c r="A744" s="24"/>
      <c r="B744" s="24"/>
      <c r="C744" s="39"/>
    </row>
    <row r="745" ht="15.75" customHeight="1">
      <c r="A745" s="24"/>
      <c r="B745" s="24"/>
      <c r="C745" s="39"/>
    </row>
    <row r="746" ht="15.75" customHeight="1">
      <c r="A746" s="24"/>
      <c r="B746" s="24"/>
      <c r="C746" s="39"/>
    </row>
    <row r="747" ht="15.75" customHeight="1">
      <c r="A747" s="24"/>
      <c r="B747" s="24"/>
      <c r="C747" s="39"/>
    </row>
    <row r="748" ht="15.75" customHeight="1">
      <c r="A748" s="24"/>
      <c r="B748" s="24"/>
      <c r="C748" s="39"/>
    </row>
    <row r="749" ht="15.75" customHeight="1">
      <c r="A749" s="24"/>
      <c r="B749" s="24"/>
      <c r="C749" s="39"/>
    </row>
    <row r="750" ht="15.75" customHeight="1">
      <c r="A750" s="24"/>
      <c r="B750" s="24"/>
      <c r="C750" s="39"/>
    </row>
    <row r="751" ht="15.75" customHeight="1">
      <c r="A751" s="24"/>
      <c r="B751" s="24"/>
      <c r="C751" s="39"/>
    </row>
    <row r="752" ht="15.75" customHeight="1">
      <c r="A752" s="24"/>
      <c r="B752" s="24"/>
      <c r="C752" s="39"/>
    </row>
    <row r="753" ht="15.75" customHeight="1">
      <c r="A753" s="24"/>
      <c r="B753" s="24"/>
      <c r="C753" s="39"/>
    </row>
    <row r="754" ht="15.75" customHeight="1">
      <c r="A754" s="24"/>
      <c r="B754" s="24"/>
      <c r="C754" s="39"/>
    </row>
    <row r="755" ht="15.75" customHeight="1">
      <c r="A755" s="24"/>
      <c r="B755" s="24"/>
      <c r="C755" s="39"/>
    </row>
    <row r="756" ht="15.75" customHeight="1">
      <c r="A756" s="24"/>
      <c r="B756" s="24"/>
      <c r="C756" s="39"/>
    </row>
    <row r="757" ht="15.75" customHeight="1">
      <c r="A757" s="24"/>
      <c r="B757" s="24"/>
      <c r="C757" s="39"/>
    </row>
    <row r="758" ht="15.75" customHeight="1">
      <c r="A758" s="24"/>
      <c r="B758" s="24"/>
      <c r="C758" s="39"/>
    </row>
    <row r="759" ht="15.75" customHeight="1">
      <c r="A759" s="24"/>
      <c r="B759" s="24"/>
      <c r="C759" s="39"/>
    </row>
    <row r="760" ht="15.75" customHeight="1">
      <c r="A760" s="24"/>
      <c r="B760" s="24"/>
      <c r="C760" s="39"/>
    </row>
    <row r="761" ht="15.75" customHeight="1">
      <c r="A761" s="24"/>
      <c r="B761" s="24"/>
      <c r="C761" s="39"/>
    </row>
    <row r="762" ht="15.75" customHeight="1">
      <c r="A762" s="24"/>
      <c r="B762" s="24"/>
      <c r="C762" s="39"/>
    </row>
    <row r="763" ht="15.75" customHeight="1">
      <c r="A763" s="24"/>
      <c r="B763" s="24"/>
      <c r="C763" s="39"/>
    </row>
    <row r="764" ht="15.75" customHeight="1">
      <c r="A764" s="24"/>
      <c r="B764" s="24"/>
      <c r="C764" s="39"/>
    </row>
    <row r="765" ht="15.75" customHeight="1">
      <c r="A765" s="24"/>
      <c r="B765" s="24"/>
      <c r="C765" s="39"/>
    </row>
    <row r="766" ht="15.75" customHeight="1">
      <c r="A766" s="24"/>
      <c r="B766" s="24"/>
      <c r="C766" s="39"/>
    </row>
    <row r="767" ht="15.75" customHeight="1">
      <c r="A767" s="24"/>
      <c r="B767" s="24"/>
      <c r="C767" s="39"/>
    </row>
    <row r="768" ht="15.75" customHeight="1">
      <c r="A768" s="24"/>
      <c r="B768" s="24"/>
      <c r="C768" s="39"/>
    </row>
    <row r="769" ht="15.75" customHeight="1">
      <c r="A769" s="24"/>
      <c r="B769" s="24"/>
      <c r="C769" s="39"/>
    </row>
    <row r="770" ht="15.75" customHeight="1">
      <c r="A770" s="24"/>
      <c r="B770" s="24"/>
      <c r="C770" s="39"/>
    </row>
    <row r="771" ht="15.75" customHeight="1">
      <c r="A771" s="24"/>
      <c r="B771" s="24"/>
      <c r="C771" s="39"/>
    </row>
    <row r="772" ht="15.75" customHeight="1">
      <c r="A772" s="24"/>
      <c r="B772" s="24"/>
      <c r="C772" s="39"/>
    </row>
    <row r="773" ht="15.75" customHeight="1">
      <c r="A773" s="24"/>
      <c r="B773" s="24"/>
      <c r="C773" s="39"/>
    </row>
    <row r="774" ht="15.75" customHeight="1">
      <c r="A774" s="24"/>
      <c r="B774" s="24"/>
      <c r="C774" s="39"/>
    </row>
    <row r="775" ht="15.75" customHeight="1">
      <c r="A775" s="24"/>
      <c r="B775" s="24"/>
      <c r="C775" s="39"/>
    </row>
    <row r="776" ht="15.75" customHeight="1">
      <c r="A776" s="24"/>
      <c r="B776" s="24"/>
      <c r="C776" s="39"/>
    </row>
    <row r="777" ht="15.75" customHeight="1">
      <c r="A777" s="24"/>
      <c r="B777" s="24"/>
      <c r="C777" s="39"/>
    </row>
    <row r="778" ht="15.75" customHeight="1">
      <c r="A778" s="24"/>
      <c r="B778" s="24"/>
      <c r="C778" s="39"/>
    </row>
    <row r="779" ht="15.75" customHeight="1">
      <c r="A779" s="24"/>
      <c r="B779" s="24"/>
      <c r="C779" s="39"/>
    </row>
    <row r="780" ht="15.75" customHeight="1">
      <c r="A780" s="24"/>
      <c r="B780" s="24"/>
      <c r="C780" s="39"/>
    </row>
    <row r="781" ht="15.75" customHeight="1">
      <c r="A781" s="24"/>
      <c r="B781" s="24"/>
      <c r="C781" s="39"/>
    </row>
    <row r="782" ht="15.75" customHeight="1">
      <c r="A782" s="24"/>
      <c r="B782" s="24"/>
      <c r="C782" s="39"/>
    </row>
    <row r="783" ht="15.75" customHeight="1">
      <c r="A783" s="24"/>
      <c r="B783" s="24"/>
      <c r="C783" s="39"/>
    </row>
    <row r="784" ht="15.75" customHeight="1">
      <c r="A784" s="24"/>
      <c r="B784" s="24"/>
      <c r="C784" s="39"/>
    </row>
    <row r="785" ht="15.75" customHeight="1">
      <c r="A785" s="24"/>
      <c r="B785" s="24"/>
      <c r="C785" s="39"/>
    </row>
    <row r="786" ht="15.75" customHeight="1">
      <c r="A786" s="24"/>
      <c r="B786" s="24"/>
      <c r="C786" s="39"/>
    </row>
    <row r="787" ht="15.75" customHeight="1">
      <c r="A787" s="24"/>
      <c r="B787" s="24"/>
      <c r="C787" s="39"/>
    </row>
    <row r="788" ht="15.75" customHeight="1">
      <c r="A788" s="24"/>
      <c r="B788" s="24"/>
      <c r="C788" s="39"/>
    </row>
    <row r="789" ht="15.75" customHeight="1">
      <c r="A789" s="24"/>
      <c r="B789" s="24"/>
      <c r="C789" s="39"/>
    </row>
    <row r="790" ht="15.75" customHeight="1">
      <c r="A790" s="24"/>
      <c r="B790" s="24"/>
      <c r="C790" s="39"/>
    </row>
    <row r="791" ht="15.75" customHeight="1">
      <c r="A791" s="24"/>
      <c r="B791" s="24"/>
      <c r="C791" s="39"/>
    </row>
    <row r="792" ht="15.75" customHeight="1">
      <c r="A792" s="24"/>
      <c r="B792" s="24"/>
      <c r="C792" s="39"/>
    </row>
    <row r="793" ht="15.75" customHeight="1">
      <c r="A793" s="24"/>
      <c r="B793" s="24"/>
      <c r="C793" s="39"/>
    </row>
    <row r="794" ht="15.75" customHeight="1">
      <c r="A794" s="24"/>
      <c r="B794" s="24"/>
      <c r="C794" s="39"/>
    </row>
    <row r="795" ht="15.75" customHeight="1">
      <c r="A795" s="24"/>
      <c r="B795" s="24"/>
      <c r="C795" s="39"/>
    </row>
    <row r="796" ht="15.75" customHeight="1">
      <c r="A796" s="24"/>
      <c r="B796" s="24"/>
      <c r="C796" s="39"/>
    </row>
    <row r="797" ht="15.75" customHeight="1">
      <c r="A797" s="24"/>
      <c r="B797" s="24"/>
      <c r="C797" s="39"/>
    </row>
    <row r="798" ht="15.75" customHeight="1">
      <c r="A798" s="24"/>
      <c r="B798" s="24"/>
      <c r="C798" s="39"/>
    </row>
    <row r="799" ht="15.75" customHeight="1">
      <c r="A799" s="24"/>
      <c r="B799" s="24"/>
      <c r="C799" s="39"/>
    </row>
    <row r="800" ht="15.75" customHeight="1">
      <c r="A800" s="24"/>
      <c r="B800" s="24"/>
      <c r="C800" s="39"/>
    </row>
    <row r="801" ht="15.75" customHeight="1">
      <c r="A801" s="24"/>
      <c r="B801" s="24"/>
      <c r="C801" s="39"/>
    </row>
    <row r="802" ht="15.75" customHeight="1">
      <c r="A802" s="24"/>
      <c r="B802" s="24"/>
      <c r="C802" s="39"/>
    </row>
    <row r="803" ht="15.75" customHeight="1">
      <c r="A803" s="24"/>
      <c r="B803" s="24"/>
      <c r="C803" s="39"/>
    </row>
    <row r="804" ht="15.75" customHeight="1">
      <c r="A804" s="24"/>
      <c r="B804" s="24"/>
      <c r="C804" s="39"/>
    </row>
    <row r="805" ht="15.75" customHeight="1">
      <c r="A805" s="24"/>
      <c r="B805" s="24"/>
      <c r="C805" s="39"/>
    </row>
    <row r="806" ht="15.75" customHeight="1">
      <c r="A806" s="24"/>
      <c r="B806" s="24"/>
      <c r="C806" s="39"/>
    </row>
    <row r="807" ht="15.75" customHeight="1">
      <c r="A807" s="24"/>
      <c r="B807" s="24"/>
      <c r="C807" s="39"/>
    </row>
    <row r="808" ht="15.75" customHeight="1">
      <c r="A808" s="24"/>
      <c r="B808" s="24"/>
      <c r="C808" s="39"/>
    </row>
    <row r="809" ht="15.75" customHeight="1">
      <c r="A809" s="24"/>
      <c r="B809" s="24"/>
      <c r="C809" s="39"/>
    </row>
    <row r="810" ht="15.75" customHeight="1">
      <c r="A810" s="24"/>
      <c r="B810" s="24"/>
      <c r="C810" s="39"/>
    </row>
    <row r="811" ht="15.75" customHeight="1">
      <c r="A811" s="24"/>
      <c r="B811" s="24"/>
      <c r="C811" s="39"/>
    </row>
    <row r="812" ht="15.75" customHeight="1">
      <c r="A812" s="24"/>
      <c r="B812" s="24"/>
      <c r="C812" s="39"/>
    </row>
    <row r="813" ht="15.75" customHeight="1">
      <c r="A813" s="24"/>
      <c r="B813" s="24"/>
      <c r="C813" s="39"/>
    </row>
    <row r="814" ht="15.75" customHeight="1">
      <c r="A814" s="24"/>
      <c r="B814" s="24"/>
      <c r="C814" s="39"/>
    </row>
    <row r="815" ht="15.75" customHeight="1">
      <c r="A815" s="24"/>
      <c r="B815" s="24"/>
      <c r="C815" s="39"/>
    </row>
    <row r="816" ht="15.75" customHeight="1">
      <c r="A816" s="24"/>
      <c r="B816" s="24"/>
      <c r="C816" s="39"/>
    </row>
    <row r="817" ht="15.75" customHeight="1">
      <c r="A817" s="24"/>
      <c r="B817" s="24"/>
      <c r="C817" s="39"/>
    </row>
    <row r="818" ht="15.75" customHeight="1">
      <c r="A818" s="24"/>
      <c r="B818" s="24"/>
      <c r="C818" s="39"/>
    </row>
    <row r="819" ht="15.75" customHeight="1">
      <c r="A819" s="24"/>
      <c r="B819" s="24"/>
      <c r="C819" s="39"/>
    </row>
    <row r="820" ht="15.75" customHeight="1">
      <c r="A820" s="24"/>
      <c r="B820" s="24"/>
      <c r="C820" s="39"/>
    </row>
    <row r="821" ht="15.75" customHeight="1">
      <c r="A821" s="24"/>
      <c r="B821" s="24"/>
      <c r="C821" s="39"/>
    </row>
    <row r="822" ht="15.75" customHeight="1">
      <c r="A822" s="24"/>
      <c r="B822" s="24"/>
      <c r="C822" s="39"/>
    </row>
    <row r="823" ht="15.75" customHeight="1">
      <c r="A823" s="24"/>
      <c r="B823" s="24"/>
      <c r="C823" s="39"/>
    </row>
    <row r="824" ht="15.75" customHeight="1">
      <c r="A824" s="24"/>
      <c r="B824" s="24"/>
      <c r="C824" s="39"/>
    </row>
    <row r="825" ht="15.75" customHeight="1">
      <c r="A825" s="24"/>
      <c r="B825" s="24"/>
      <c r="C825" s="39"/>
    </row>
    <row r="826" ht="15.75" customHeight="1">
      <c r="A826" s="24"/>
      <c r="B826" s="24"/>
      <c r="C826" s="39"/>
    </row>
    <row r="827" ht="15.75" customHeight="1">
      <c r="A827" s="24"/>
      <c r="B827" s="24"/>
      <c r="C827" s="39"/>
    </row>
    <row r="828" ht="15.75" customHeight="1">
      <c r="A828" s="24"/>
      <c r="B828" s="24"/>
      <c r="C828" s="39"/>
    </row>
    <row r="829" ht="15.75" customHeight="1">
      <c r="A829" s="24"/>
      <c r="B829" s="24"/>
      <c r="C829" s="39"/>
    </row>
    <row r="830" ht="15.75" customHeight="1">
      <c r="A830" s="24"/>
      <c r="B830" s="24"/>
      <c r="C830" s="39"/>
    </row>
    <row r="831" ht="15.75" customHeight="1">
      <c r="A831" s="24"/>
      <c r="B831" s="24"/>
      <c r="C831" s="39"/>
    </row>
    <row r="832" ht="15.75" customHeight="1">
      <c r="A832" s="24"/>
      <c r="B832" s="24"/>
      <c r="C832" s="39"/>
    </row>
    <row r="833" ht="15.75" customHeight="1">
      <c r="A833" s="24"/>
      <c r="B833" s="24"/>
      <c r="C833" s="39"/>
    </row>
    <row r="834" ht="15.75" customHeight="1">
      <c r="A834" s="24"/>
      <c r="B834" s="24"/>
      <c r="C834" s="39"/>
    </row>
    <row r="835" ht="15.75" customHeight="1">
      <c r="A835" s="24"/>
      <c r="B835" s="24"/>
      <c r="C835" s="39"/>
    </row>
    <row r="836" ht="15.75" customHeight="1">
      <c r="A836" s="24"/>
      <c r="B836" s="24"/>
      <c r="C836" s="39"/>
    </row>
    <row r="837" ht="15.75" customHeight="1">
      <c r="A837" s="24"/>
      <c r="B837" s="24"/>
      <c r="C837" s="39"/>
    </row>
    <row r="838" ht="15.75" customHeight="1">
      <c r="A838" s="24"/>
      <c r="B838" s="24"/>
      <c r="C838" s="39"/>
    </row>
    <row r="839" ht="15.75" customHeight="1">
      <c r="A839" s="24"/>
      <c r="B839" s="24"/>
      <c r="C839" s="39"/>
    </row>
    <row r="840" ht="15.75" customHeight="1">
      <c r="A840" s="24"/>
      <c r="B840" s="24"/>
      <c r="C840" s="39"/>
    </row>
    <row r="841" ht="15.75" customHeight="1">
      <c r="A841" s="24"/>
      <c r="B841" s="24"/>
      <c r="C841" s="39"/>
    </row>
    <row r="842" ht="15.75" customHeight="1">
      <c r="A842" s="24"/>
      <c r="B842" s="24"/>
      <c r="C842" s="39"/>
    </row>
    <row r="843" ht="15.75" customHeight="1">
      <c r="A843" s="24"/>
      <c r="B843" s="24"/>
      <c r="C843" s="39"/>
    </row>
    <row r="844" ht="15.75" customHeight="1">
      <c r="A844" s="24"/>
      <c r="B844" s="24"/>
      <c r="C844" s="39"/>
    </row>
    <row r="845" ht="15.75" customHeight="1">
      <c r="A845" s="24"/>
      <c r="B845" s="24"/>
      <c r="C845" s="39"/>
    </row>
    <row r="846" ht="15.75" customHeight="1">
      <c r="A846" s="24"/>
      <c r="B846" s="24"/>
      <c r="C846" s="39"/>
    </row>
    <row r="847" ht="15.75" customHeight="1">
      <c r="A847" s="24"/>
      <c r="B847" s="24"/>
      <c r="C847" s="39"/>
    </row>
    <row r="848" ht="15.75" customHeight="1">
      <c r="A848" s="24"/>
      <c r="B848" s="24"/>
      <c r="C848" s="39"/>
    </row>
    <row r="849" ht="15.75" customHeight="1">
      <c r="A849" s="24"/>
      <c r="B849" s="24"/>
      <c r="C849" s="39"/>
    </row>
    <row r="850" ht="15.75" customHeight="1">
      <c r="A850" s="24"/>
      <c r="B850" s="24"/>
      <c r="C850" s="39"/>
    </row>
    <row r="851" ht="15.75" customHeight="1">
      <c r="A851" s="24"/>
      <c r="B851" s="24"/>
      <c r="C851" s="39"/>
    </row>
    <row r="852" ht="15.75" customHeight="1">
      <c r="A852" s="24"/>
      <c r="B852" s="24"/>
      <c r="C852" s="39"/>
    </row>
    <row r="853" ht="15.75" customHeight="1">
      <c r="A853" s="24"/>
      <c r="B853" s="24"/>
      <c r="C853" s="39"/>
    </row>
    <row r="854" ht="15.75" customHeight="1">
      <c r="A854" s="24"/>
      <c r="B854" s="24"/>
      <c r="C854" s="39"/>
    </row>
    <row r="855" ht="15.75" customHeight="1">
      <c r="A855" s="24"/>
      <c r="B855" s="24"/>
      <c r="C855" s="39"/>
    </row>
    <row r="856" ht="15.75" customHeight="1">
      <c r="A856" s="24"/>
      <c r="B856" s="24"/>
      <c r="C856" s="39"/>
    </row>
    <row r="857" ht="15.75" customHeight="1">
      <c r="A857" s="24"/>
      <c r="B857" s="24"/>
      <c r="C857" s="39"/>
    </row>
    <row r="858" ht="15.75" customHeight="1">
      <c r="A858" s="24"/>
      <c r="B858" s="24"/>
      <c r="C858" s="39"/>
    </row>
    <row r="859" ht="15.75" customHeight="1">
      <c r="A859" s="24"/>
      <c r="B859" s="24"/>
      <c r="C859" s="39"/>
    </row>
    <row r="860" ht="15.75" customHeight="1">
      <c r="A860" s="24"/>
      <c r="B860" s="24"/>
      <c r="C860" s="39"/>
    </row>
    <row r="861" ht="15.75" customHeight="1">
      <c r="A861" s="24"/>
      <c r="B861" s="24"/>
      <c r="C861" s="39"/>
    </row>
    <row r="862" ht="15.75" customHeight="1">
      <c r="A862" s="24"/>
      <c r="B862" s="24"/>
      <c r="C862" s="39"/>
    </row>
    <row r="863" ht="15.75" customHeight="1">
      <c r="A863" s="24"/>
      <c r="B863" s="24"/>
      <c r="C863" s="39"/>
    </row>
    <row r="864" ht="15.75" customHeight="1">
      <c r="A864" s="24"/>
      <c r="B864" s="24"/>
      <c r="C864" s="39"/>
    </row>
    <row r="865" ht="15.75" customHeight="1">
      <c r="A865" s="24"/>
      <c r="B865" s="24"/>
      <c r="C865" s="39"/>
    </row>
    <row r="866" ht="15.75" customHeight="1">
      <c r="A866" s="24"/>
      <c r="B866" s="24"/>
      <c r="C866" s="39"/>
    </row>
    <row r="867" ht="15.75" customHeight="1">
      <c r="A867" s="24"/>
      <c r="B867" s="24"/>
      <c r="C867" s="39"/>
    </row>
    <row r="868" ht="15.75" customHeight="1">
      <c r="A868" s="24"/>
      <c r="B868" s="24"/>
      <c r="C868" s="39"/>
    </row>
    <row r="869" ht="15.75" customHeight="1">
      <c r="A869" s="24"/>
      <c r="B869" s="24"/>
      <c r="C869" s="39"/>
    </row>
    <row r="870" ht="15.75" customHeight="1">
      <c r="A870" s="24"/>
      <c r="B870" s="24"/>
      <c r="C870" s="39"/>
    </row>
    <row r="871" ht="15.75" customHeight="1">
      <c r="A871" s="24"/>
      <c r="B871" s="24"/>
      <c r="C871" s="39"/>
    </row>
    <row r="872" ht="15.75" customHeight="1">
      <c r="A872" s="24"/>
      <c r="B872" s="24"/>
      <c r="C872" s="39"/>
    </row>
    <row r="873" ht="15.75" customHeight="1">
      <c r="A873" s="24"/>
      <c r="B873" s="24"/>
      <c r="C873" s="39"/>
    </row>
    <row r="874" ht="15.75" customHeight="1">
      <c r="A874" s="24"/>
      <c r="B874" s="24"/>
      <c r="C874" s="39"/>
    </row>
    <row r="875" ht="15.75" customHeight="1">
      <c r="A875" s="24"/>
      <c r="B875" s="24"/>
      <c r="C875" s="39"/>
    </row>
    <row r="876" ht="15.75" customHeight="1">
      <c r="A876" s="24"/>
      <c r="B876" s="24"/>
      <c r="C876" s="39"/>
    </row>
    <row r="877" ht="15.75" customHeight="1">
      <c r="A877" s="24"/>
      <c r="B877" s="24"/>
      <c r="C877" s="39"/>
    </row>
    <row r="878" ht="15.75" customHeight="1">
      <c r="A878" s="24"/>
      <c r="B878" s="24"/>
      <c r="C878" s="39"/>
    </row>
    <row r="879" ht="15.75" customHeight="1">
      <c r="A879" s="24"/>
      <c r="B879" s="24"/>
      <c r="C879" s="39"/>
    </row>
    <row r="880" ht="15.75" customHeight="1">
      <c r="A880" s="24"/>
      <c r="B880" s="24"/>
      <c r="C880" s="39"/>
    </row>
    <row r="881" ht="15.75" customHeight="1">
      <c r="A881" s="24"/>
      <c r="B881" s="24"/>
      <c r="C881" s="39"/>
    </row>
    <row r="882" ht="15.75" customHeight="1">
      <c r="A882" s="24"/>
      <c r="B882" s="24"/>
      <c r="C882" s="39"/>
    </row>
    <row r="883" ht="15.75" customHeight="1">
      <c r="A883" s="24"/>
      <c r="B883" s="24"/>
      <c r="C883" s="39"/>
    </row>
    <row r="884" ht="15.75" customHeight="1">
      <c r="A884" s="24"/>
      <c r="B884" s="24"/>
      <c r="C884" s="39"/>
    </row>
    <row r="885" ht="15.75" customHeight="1">
      <c r="A885" s="24"/>
      <c r="B885" s="24"/>
      <c r="C885" s="39"/>
    </row>
    <row r="886" ht="15.75" customHeight="1">
      <c r="A886" s="24"/>
      <c r="B886" s="24"/>
      <c r="C886" s="39"/>
    </row>
    <row r="887" ht="15.75" customHeight="1">
      <c r="A887" s="24"/>
      <c r="B887" s="24"/>
      <c r="C887" s="39"/>
    </row>
    <row r="888" ht="15.75" customHeight="1">
      <c r="A888" s="24"/>
      <c r="B888" s="24"/>
      <c r="C888" s="39"/>
    </row>
    <row r="889" ht="15.75" customHeight="1">
      <c r="A889" s="24"/>
      <c r="B889" s="24"/>
      <c r="C889" s="39"/>
    </row>
    <row r="890" ht="15.75" customHeight="1">
      <c r="A890" s="24"/>
      <c r="B890" s="24"/>
      <c r="C890" s="39"/>
    </row>
    <row r="891" ht="15.75" customHeight="1">
      <c r="A891" s="24"/>
      <c r="B891" s="24"/>
      <c r="C891" s="39"/>
    </row>
    <row r="892" ht="15.75" customHeight="1">
      <c r="A892" s="24"/>
      <c r="B892" s="24"/>
      <c r="C892" s="39"/>
    </row>
    <row r="893" ht="15.75" customHeight="1">
      <c r="A893" s="24"/>
      <c r="B893" s="24"/>
      <c r="C893" s="39"/>
    </row>
    <row r="894" ht="15.75" customHeight="1">
      <c r="A894" s="24"/>
      <c r="B894" s="24"/>
      <c r="C894" s="39"/>
    </row>
    <row r="895" ht="15.75" customHeight="1">
      <c r="A895" s="24"/>
      <c r="B895" s="24"/>
      <c r="C895" s="39"/>
    </row>
    <row r="896" ht="15.75" customHeight="1">
      <c r="A896" s="24"/>
      <c r="B896" s="24"/>
      <c r="C896" s="39"/>
    </row>
    <row r="897" ht="15.75" customHeight="1">
      <c r="A897" s="24"/>
      <c r="B897" s="24"/>
      <c r="C897" s="39"/>
    </row>
    <row r="898" ht="15.75" customHeight="1">
      <c r="A898" s="24"/>
      <c r="B898" s="24"/>
      <c r="C898" s="39"/>
    </row>
    <row r="899" ht="15.75" customHeight="1">
      <c r="A899" s="24"/>
      <c r="B899" s="24"/>
      <c r="C899" s="39"/>
    </row>
    <row r="900" ht="15.75" customHeight="1">
      <c r="A900" s="24"/>
      <c r="B900" s="24"/>
      <c r="C900" s="39"/>
    </row>
    <row r="901" ht="15.75" customHeight="1">
      <c r="A901" s="24"/>
      <c r="B901" s="24"/>
      <c r="C901" s="39"/>
    </row>
    <row r="902" ht="15.75" customHeight="1">
      <c r="A902" s="24"/>
      <c r="B902" s="24"/>
      <c r="C902" s="39"/>
    </row>
    <row r="903" ht="15.75" customHeight="1">
      <c r="A903" s="24"/>
      <c r="B903" s="24"/>
      <c r="C903" s="39"/>
    </row>
    <row r="904" ht="15.75" customHeight="1">
      <c r="A904" s="24"/>
      <c r="B904" s="24"/>
      <c r="C904" s="39"/>
    </row>
    <row r="905" ht="15.75" customHeight="1">
      <c r="A905" s="24"/>
      <c r="B905" s="24"/>
      <c r="C905" s="39"/>
    </row>
    <row r="906" ht="15.75" customHeight="1">
      <c r="A906" s="24"/>
      <c r="B906" s="24"/>
      <c r="C906" s="39"/>
    </row>
    <row r="907" ht="15.75" customHeight="1">
      <c r="A907" s="24"/>
      <c r="B907" s="24"/>
      <c r="C907" s="39"/>
    </row>
    <row r="908" ht="15.75" customHeight="1">
      <c r="A908" s="24"/>
      <c r="B908" s="24"/>
      <c r="C908" s="39"/>
    </row>
    <row r="909" ht="15.75" customHeight="1">
      <c r="A909" s="24"/>
      <c r="B909" s="24"/>
      <c r="C909" s="39"/>
    </row>
    <row r="910" ht="15.75" customHeight="1">
      <c r="A910" s="24"/>
      <c r="B910" s="24"/>
      <c r="C910" s="39"/>
    </row>
    <row r="911" ht="15.75" customHeight="1">
      <c r="A911" s="24"/>
      <c r="B911" s="24"/>
      <c r="C911" s="39"/>
    </row>
    <row r="912" ht="15.75" customHeight="1">
      <c r="A912" s="24"/>
      <c r="B912" s="24"/>
      <c r="C912" s="39"/>
    </row>
    <row r="913" ht="15.75" customHeight="1">
      <c r="A913" s="24"/>
      <c r="B913" s="24"/>
      <c r="C913" s="39"/>
    </row>
    <row r="914" ht="15.75" customHeight="1">
      <c r="A914" s="24"/>
      <c r="B914" s="24"/>
      <c r="C914" s="39"/>
    </row>
    <row r="915" ht="15.75" customHeight="1">
      <c r="A915" s="24"/>
      <c r="B915" s="24"/>
      <c r="C915" s="39"/>
    </row>
    <row r="916" ht="15.75" customHeight="1">
      <c r="A916" s="24"/>
      <c r="B916" s="24"/>
      <c r="C916" s="39"/>
    </row>
    <row r="917" ht="15.75" customHeight="1">
      <c r="A917" s="24"/>
      <c r="B917" s="24"/>
      <c r="C917" s="39"/>
    </row>
    <row r="918" ht="15.75" customHeight="1">
      <c r="A918" s="24"/>
      <c r="B918" s="24"/>
      <c r="C918" s="39"/>
    </row>
    <row r="919" ht="15.75" customHeight="1">
      <c r="A919" s="24"/>
      <c r="B919" s="24"/>
      <c r="C919" s="39"/>
    </row>
    <row r="920" ht="15.75" customHeight="1">
      <c r="A920" s="24"/>
      <c r="B920" s="24"/>
      <c r="C920" s="39"/>
    </row>
    <row r="921" ht="15.75" customHeight="1">
      <c r="A921" s="24"/>
      <c r="B921" s="24"/>
      <c r="C921" s="39"/>
    </row>
    <row r="922" ht="15.75" customHeight="1">
      <c r="A922" s="24"/>
      <c r="B922" s="24"/>
      <c r="C922" s="39"/>
    </row>
    <row r="923" ht="15.75" customHeight="1">
      <c r="A923" s="24"/>
      <c r="B923" s="24"/>
      <c r="C923" s="39"/>
    </row>
    <row r="924" ht="15.75" customHeight="1">
      <c r="A924" s="24"/>
      <c r="B924" s="24"/>
      <c r="C924" s="39"/>
    </row>
    <row r="925" ht="15.75" customHeight="1">
      <c r="A925" s="24"/>
      <c r="B925" s="24"/>
      <c r="C925" s="39"/>
    </row>
    <row r="926" ht="15.75" customHeight="1">
      <c r="A926" s="24"/>
      <c r="B926" s="24"/>
      <c r="C926" s="39"/>
    </row>
    <row r="927" ht="15.75" customHeight="1">
      <c r="A927" s="24"/>
      <c r="B927" s="24"/>
      <c r="C927" s="39"/>
    </row>
    <row r="928" ht="15.75" customHeight="1">
      <c r="A928" s="24"/>
      <c r="B928" s="24"/>
      <c r="C928" s="39"/>
    </row>
    <row r="929" ht="15.75" customHeight="1">
      <c r="A929" s="24"/>
      <c r="B929" s="24"/>
      <c r="C929" s="39"/>
    </row>
    <row r="930" ht="15.75" customHeight="1">
      <c r="A930" s="24"/>
      <c r="B930" s="24"/>
      <c r="C930" s="39"/>
    </row>
    <row r="931" ht="15.75" customHeight="1">
      <c r="A931" s="24"/>
      <c r="B931" s="24"/>
      <c r="C931" s="39"/>
    </row>
    <row r="932" ht="15.75" customHeight="1">
      <c r="A932" s="24"/>
      <c r="B932" s="24"/>
      <c r="C932" s="39"/>
    </row>
    <row r="933" ht="15.75" customHeight="1">
      <c r="A933" s="24"/>
      <c r="B933" s="24"/>
      <c r="C933" s="39"/>
    </row>
    <row r="934" ht="15.75" customHeight="1">
      <c r="A934" s="24"/>
      <c r="B934" s="24"/>
      <c r="C934" s="39"/>
    </row>
    <row r="935" ht="15.75" customHeight="1">
      <c r="A935" s="24"/>
      <c r="B935" s="24"/>
      <c r="C935" s="39"/>
    </row>
    <row r="936" ht="15.75" customHeight="1">
      <c r="A936" s="24"/>
      <c r="B936" s="24"/>
      <c r="C936" s="39"/>
    </row>
    <row r="937" ht="15.75" customHeight="1">
      <c r="A937" s="24"/>
      <c r="B937" s="24"/>
      <c r="C937" s="39"/>
    </row>
    <row r="938" ht="15.75" customHeight="1">
      <c r="A938" s="24"/>
      <c r="B938" s="24"/>
      <c r="C938" s="39"/>
    </row>
    <row r="939" ht="15.75" customHeight="1">
      <c r="A939" s="24"/>
      <c r="B939" s="24"/>
      <c r="C939" s="39"/>
    </row>
    <row r="940" ht="15.75" customHeight="1">
      <c r="A940" s="24"/>
      <c r="B940" s="24"/>
      <c r="C940" s="39"/>
    </row>
    <row r="941" ht="15.75" customHeight="1">
      <c r="A941" s="24"/>
      <c r="B941" s="24"/>
      <c r="C941" s="39"/>
    </row>
    <row r="942" ht="15.75" customHeight="1">
      <c r="A942" s="24"/>
      <c r="B942" s="24"/>
      <c r="C942" s="39"/>
    </row>
    <row r="943" ht="15.75" customHeight="1">
      <c r="A943" s="24"/>
      <c r="B943" s="24"/>
      <c r="C943" s="39"/>
    </row>
    <row r="944" ht="15.75" customHeight="1">
      <c r="A944" s="24"/>
      <c r="B944" s="24"/>
      <c r="C944" s="39"/>
    </row>
    <row r="945" ht="15.75" customHeight="1">
      <c r="A945" s="24"/>
      <c r="B945" s="24"/>
      <c r="C945" s="39"/>
    </row>
    <row r="946" ht="15.75" customHeight="1">
      <c r="A946" s="24"/>
      <c r="B946" s="24"/>
      <c r="C946" s="39"/>
    </row>
    <row r="947" ht="15.75" customHeight="1">
      <c r="A947" s="24"/>
      <c r="B947" s="24"/>
      <c r="C947" s="39"/>
    </row>
    <row r="948" ht="15.75" customHeight="1">
      <c r="A948" s="24"/>
      <c r="B948" s="24"/>
      <c r="C948" s="39"/>
    </row>
    <row r="949" ht="15.75" customHeight="1">
      <c r="A949" s="24"/>
      <c r="B949" s="24"/>
      <c r="C949" s="39"/>
    </row>
    <row r="950" ht="15.75" customHeight="1">
      <c r="A950" s="24"/>
      <c r="B950" s="24"/>
      <c r="C950" s="39"/>
    </row>
    <row r="951" ht="15.75" customHeight="1">
      <c r="A951" s="24"/>
      <c r="B951" s="24"/>
      <c r="C951" s="39"/>
    </row>
    <row r="952" ht="15.75" customHeight="1">
      <c r="A952" s="24"/>
      <c r="B952" s="24"/>
      <c r="C952" s="39"/>
    </row>
    <row r="953" ht="15.75" customHeight="1">
      <c r="A953" s="24"/>
      <c r="B953" s="24"/>
      <c r="C953" s="39"/>
    </row>
    <row r="954" ht="15.75" customHeight="1">
      <c r="A954" s="24"/>
      <c r="B954" s="24"/>
      <c r="C954" s="39"/>
    </row>
    <row r="955" ht="15.75" customHeight="1">
      <c r="A955" s="24"/>
      <c r="B955" s="24"/>
      <c r="C955" s="39"/>
    </row>
    <row r="956" ht="15.75" customHeight="1">
      <c r="A956" s="24"/>
      <c r="B956" s="24"/>
      <c r="C956" s="39"/>
    </row>
    <row r="957" ht="15.75" customHeight="1">
      <c r="A957" s="24"/>
      <c r="B957" s="24"/>
      <c r="C957" s="39"/>
    </row>
    <row r="958" ht="15.75" customHeight="1">
      <c r="A958" s="24"/>
      <c r="B958" s="24"/>
      <c r="C958" s="39"/>
    </row>
    <row r="959" ht="15.75" customHeight="1">
      <c r="A959" s="24"/>
      <c r="B959" s="24"/>
      <c r="C959" s="39"/>
    </row>
    <row r="960" ht="15.75" customHeight="1">
      <c r="A960" s="24"/>
      <c r="B960" s="24"/>
      <c r="C960" s="39"/>
    </row>
    <row r="961" ht="15.75" customHeight="1">
      <c r="A961" s="24"/>
      <c r="B961" s="24"/>
      <c r="C961" s="39"/>
    </row>
    <row r="962" ht="15.75" customHeight="1">
      <c r="A962" s="24"/>
      <c r="B962" s="24"/>
      <c r="C962" s="39"/>
    </row>
    <row r="963" ht="15.75" customHeight="1">
      <c r="A963" s="24"/>
      <c r="B963" s="24"/>
      <c r="C963" s="39"/>
    </row>
    <row r="964" ht="15.75" customHeight="1">
      <c r="A964" s="24"/>
      <c r="B964" s="24"/>
      <c r="C964" s="39"/>
    </row>
    <row r="965" ht="15.75" customHeight="1">
      <c r="A965" s="24"/>
      <c r="B965" s="24"/>
      <c r="C965" s="39"/>
    </row>
    <row r="966" ht="15.75" customHeight="1">
      <c r="A966" s="24"/>
      <c r="B966" s="24"/>
      <c r="C966" s="39"/>
    </row>
    <row r="967" ht="15.75" customHeight="1">
      <c r="A967" s="24"/>
      <c r="B967" s="24"/>
      <c r="C967" s="39"/>
    </row>
    <row r="968" ht="15.75" customHeight="1">
      <c r="A968" s="24"/>
      <c r="B968" s="24"/>
      <c r="C968" s="39"/>
    </row>
    <row r="969" ht="15.75" customHeight="1">
      <c r="A969" s="24"/>
      <c r="B969" s="24"/>
      <c r="C969" s="39"/>
    </row>
    <row r="970" ht="15.75" customHeight="1">
      <c r="A970" s="24"/>
      <c r="B970" s="24"/>
      <c r="C970" s="39"/>
    </row>
    <row r="971" ht="15.75" customHeight="1">
      <c r="A971" s="24"/>
      <c r="B971" s="24"/>
      <c r="C971" s="39"/>
    </row>
    <row r="972" ht="15.75" customHeight="1">
      <c r="A972" s="24"/>
      <c r="B972" s="24"/>
      <c r="C972" s="39"/>
    </row>
    <row r="973" ht="15.75" customHeight="1">
      <c r="A973" s="24"/>
      <c r="B973" s="24"/>
      <c r="C973" s="39"/>
    </row>
    <row r="974" ht="15.75" customHeight="1">
      <c r="A974" s="24"/>
      <c r="B974" s="24"/>
      <c r="C974" s="39"/>
    </row>
    <row r="975" ht="15.75" customHeight="1">
      <c r="A975" s="24"/>
      <c r="B975" s="24"/>
      <c r="C975" s="39"/>
    </row>
    <row r="976" ht="15.75" customHeight="1">
      <c r="A976" s="24"/>
      <c r="B976" s="24"/>
      <c r="C976" s="39"/>
    </row>
    <row r="977" ht="15.75" customHeight="1">
      <c r="A977" s="24"/>
      <c r="B977" s="24"/>
      <c r="C977" s="39"/>
    </row>
    <row r="978" ht="15.75" customHeight="1">
      <c r="A978" s="24"/>
      <c r="B978" s="24"/>
      <c r="C978" s="39"/>
    </row>
    <row r="979" ht="15.75" customHeight="1">
      <c r="A979" s="24"/>
      <c r="B979" s="24"/>
      <c r="C979" s="39"/>
    </row>
    <row r="980" ht="15.75" customHeight="1">
      <c r="A980" s="24"/>
      <c r="B980" s="24"/>
      <c r="C980" s="39"/>
    </row>
    <row r="981" ht="15.75" customHeight="1">
      <c r="A981" s="24"/>
      <c r="B981" s="24"/>
      <c r="C981" s="39"/>
    </row>
    <row r="982" ht="15.75" customHeight="1">
      <c r="A982" s="24"/>
      <c r="B982" s="24"/>
      <c r="C982" s="39"/>
    </row>
    <row r="983" ht="15.75" customHeight="1">
      <c r="A983" s="24"/>
      <c r="B983" s="24"/>
      <c r="C983" s="39"/>
    </row>
    <row r="984" ht="15.75" customHeight="1">
      <c r="A984" s="24"/>
      <c r="B984" s="24"/>
      <c r="C984" s="39"/>
    </row>
    <row r="985" ht="15.75" customHeight="1">
      <c r="A985" s="24"/>
      <c r="B985" s="24"/>
      <c r="C985" s="39"/>
    </row>
    <row r="986" ht="15.75" customHeight="1">
      <c r="A986" s="24"/>
      <c r="B986" s="24"/>
      <c r="C986" s="39"/>
    </row>
    <row r="987" ht="15.75" customHeight="1">
      <c r="A987" s="24"/>
      <c r="B987" s="24"/>
      <c r="C987" s="39"/>
    </row>
    <row r="988" ht="15.75" customHeight="1">
      <c r="A988" s="24"/>
      <c r="B988" s="24"/>
      <c r="C988" s="39"/>
    </row>
    <row r="989" ht="15.75" customHeight="1">
      <c r="A989" s="24"/>
      <c r="B989" s="24"/>
      <c r="C989" s="39"/>
    </row>
    <row r="990" ht="15.75" customHeight="1">
      <c r="A990" s="24"/>
      <c r="B990" s="24"/>
      <c r="C990" s="39"/>
    </row>
    <row r="991" ht="15.75" customHeight="1">
      <c r="A991" s="24"/>
      <c r="B991" s="24"/>
      <c r="C991" s="39"/>
    </row>
    <row r="992" ht="15.75" customHeight="1">
      <c r="A992" s="24"/>
      <c r="B992" s="24"/>
      <c r="C992" s="39"/>
    </row>
    <row r="993" ht="15.75" customHeight="1">
      <c r="A993" s="24"/>
      <c r="B993" s="24"/>
      <c r="C993" s="39"/>
    </row>
    <row r="994" ht="15.75" customHeight="1">
      <c r="A994" s="24"/>
      <c r="B994" s="24"/>
      <c r="C994" s="39"/>
    </row>
    <row r="995" ht="15.75" customHeight="1">
      <c r="A995" s="24"/>
      <c r="B995" s="24"/>
      <c r="C995" s="39"/>
    </row>
    <row r="996" ht="15.75" customHeight="1">
      <c r="A996" s="24"/>
      <c r="B996" s="24"/>
      <c r="C996" s="39"/>
    </row>
    <row r="997" ht="15.75" customHeight="1">
      <c r="A997" s="24"/>
      <c r="B997" s="24"/>
      <c r="C997" s="39"/>
    </row>
    <row r="998" ht="15.75" customHeight="1">
      <c r="A998" s="24"/>
      <c r="B998" s="24"/>
      <c r="C998" s="39"/>
    </row>
    <row r="999" ht="15.75" customHeight="1">
      <c r="A999" s="24"/>
      <c r="B999" s="24"/>
      <c r="C999" s="39"/>
    </row>
    <row r="1000" ht="15.75" customHeight="1">
      <c r="A1000" s="24"/>
      <c r="B1000" s="24"/>
      <c r="C1000" s="39"/>
    </row>
  </sheetData>
  <mergeCells count="10">
    <mergeCell ref="C6:C7"/>
    <mergeCell ref="D6:D7"/>
    <mergeCell ref="A1:E1"/>
    <mergeCell ref="A2:E2"/>
    <mergeCell ref="A4:B5"/>
    <mergeCell ref="C4:E4"/>
    <mergeCell ref="C5:E5"/>
    <mergeCell ref="A6:A7"/>
    <mergeCell ref="B6:B7"/>
    <mergeCell ref="E6:E7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5.38"/>
    <col customWidth="1" min="3" max="3" width="42.38"/>
    <col customWidth="1" min="4" max="4" width="26.25"/>
    <col customWidth="1" min="5" max="5" width="14.75"/>
    <col customWidth="1" min="6" max="6" width="16.88"/>
    <col customWidth="1" min="7" max="26" width="7.88"/>
  </cols>
  <sheetData>
    <row r="1" ht="21.0" customHeight="1">
      <c r="A1" s="1" t="s">
        <v>419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0.25" customHeight="1">
      <c r="A2" s="1" t="s">
        <v>420</v>
      </c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2.5" customHeight="1">
      <c r="A3" s="45"/>
      <c r="B3" s="26"/>
      <c r="C3" s="26"/>
      <c r="D3" s="26"/>
      <c r="E3" s="26"/>
      <c r="F3" s="2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2.5" customHeight="1">
      <c r="A4" s="6" t="s">
        <v>2</v>
      </c>
      <c r="B4" s="7"/>
      <c r="C4" s="8" t="s">
        <v>421</v>
      </c>
      <c r="D4" s="9"/>
      <c r="E4" s="10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2.5" customHeight="1">
      <c r="A5" s="11"/>
      <c r="B5" s="12"/>
      <c r="C5" s="8" t="s">
        <v>422</v>
      </c>
      <c r="D5" s="9"/>
      <c r="E5" s="10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2.5" customHeight="1">
      <c r="A6" s="27" t="s">
        <v>5</v>
      </c>
      <c r="B6" s="28" t="s">
        <v>6</v>
      </c>
      <c r="C6" s="29" t="s">
        <v>7</v>
      </c>
      <c r="D6" s="29" t="s">
        <v>8</v>
      </c>
      <c r="E6" s="27" t="s">
        <v>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22.5" customHeight="1">
      <c r="A7" s="15"/>
      <c r="B7" s="15"/>
      <c r="C7" s="15"/>
      <c r="D7" s="15"/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6">
        <v>1.0</v>
      </c>
      <c r="B8" s="16">
        <v>1.907521128E9</v>
      </c>
      <c r="C8" s="17" t="s">
        <v>423</v>
      </c>
      <c r="D8" s="16" t="s">
        <v>20</v>
      </c>
      <c r="E8" s="18" t="s">
        <v>424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6">
        <v>2.0</v>
      </c>
      <c r="B9" s="16">
        <v>2.007311024E9</v>
      </c>
      <c r="C9" s="17" t="str">
        <f>PROPER("I MADE RESTU DWIPAYANA")</f>
        <v>I Made Restu Dwipayana</v>
      </c>
      <c r="D9" s="16" t="s">
        <v>342</v>
      </c>
      <c r="E9" s="18" t="s">
        <v>425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6">
        <v>3.0</v>
      </c>
      <c r="B10" s="16">
        <v>2.007341039E9</v>
      </c>
      <c r="C10" s="17" t="s">
        <v>426</v>
      </c>
      <c r="D10" s="16" t="s">
        <v>11</v>
      </c>
      <c r="E10" s="18" t="s">
        <v>427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6">
        <v>4.0</v>
      </c>
      <c r="B11" s="16">
        <v>2.007341067E9</v>
      </c>
      <c r="C11" s="17" t="s">
        <v>428</v>
      </c>
      <c r="D11" s="16" t="s">
        <v>11</v>
      </c>
      <c r="E11" s="18" t="s">
        <v>429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6">
        <v>5.0</v>
      </c>
      <c r="B12" s="16">
        <v>2.007511109E9</v>
      </c>
      <c r="C12" s="17" t="s">
        <v>430</v>
      </c>
      <c r="D12" s="16" t="s">
        <v>14</v>
      </c>
      <c r="E12" s="18" t="s">
        <v>431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6">
        <v>6.0</v>
      </c>
      <c r="B13" s="16">
        <v>2.007531289E9</v>
      </c>
      <c r="C13" s="17" t="s">
        <v>432</v>
      </c>
      <c r="D13" s="16" t="s">
        <v>22</v>
      </c>
      <c r="E13" s="18" t="s">
        <v>433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6">
        <v>7.0</v>
      </c>
      <c r="B14" s="16">
        <v>2.107511042E9</v>
      </c>
      <c r="C14" s="17" t="s">
        <v>434</v>
      </c>
      <c r="D14" s="16" t="s">
        <v>14</v>
      </c>
      <c r="E14" s="18" t="s">
        <v>435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6">
        <v>8.0</v>
      </c>
      <c r="B15" s="16">
        <v>2.107511046E9</v>
      </c>
      <c r="C15" s="17" t="s">
        <v>436</v>
      </c>
      <c r="D15" s="16" t="s">
        <v>14</v>
      </c>
      <c r="E15" s="18" t="s">
        <v>437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6">
        <v>9.0</v>
      </c>
      <c r="B16" s="16">
        <v>2.107511062E9</v>
      </c>
      <c r="C16" s="17" t="s">
        <v>438</v>
      </c>
      <c r="D16" s="16" t="s">
        <v>14</v>
      </c>
      <c r="E16" s="18" t="s">
        <v>439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6">
        <v>10.0</v>
      </c>
      <c r="B17" s="16">
        <v>2.107511075E9</v>
      </c>
      <c r="C17" s="17" t="s">
        <v>440</v>
      </c>
      <c r="D17" s="16" t="s">
        <v>14</v>
      </c>
      <c r="E17" s="18" t="s">
        <v>441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6">
        <v>11.0</v>
      </c>
      <c r="B18" s="16">
        <v>2.107511094E9</v>
      </c>
      <c r="C18" s="17" t="s">
        <v>442</v>
      </c>
      <c r="D18" s="16" t="s">
        <v>14</v>
      </c>
      <c r="E18" s="18" t="s">
        <v>443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6">
        <v>12.0</v>
      </c>
      <c r="B19" s="16">
        <v>2.107511135E9</v>
      </c>
      <c r="C19" s="17" t="s">
        <v>444</v>
      </c>
      <c r="D19" s="16" t="s">
        <v>14</v>
      </c>
      <c r="E19" s="18" t="s">
        <v>445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6">
        <v>13.0</v>
      </c>
      <c r="B20" s="16">
        <v>2.107511148E9</v>
      </c>
      <c r="C20" s="17" t="s">
        <v>446</v>
      </c>
      <c r="D20" s="16" t="s">
        <v>14</v>
      </c>
      <c r="E20" s="18" t="s">
        <v>447</v>
      </c>
      <c r="F20" s="3"/>
    </row>
    <row r="21" ht="15.75" customHeight="1">
      <c r="A21" s="16">
        <v>14.0</v>
      </c>
      <c r="B21" s="16">
        <v>2.107511149E9</v>
      </c>
      <c r="C21" s="17" t="s">
        <v>448</v>
      </c>
      <c r="D21" s="16" t="s">
        <v>14</v>
      </c>
      <c r="E21" s="18" t="s">
        <v>449</v>
      </c>
      <c r="F21" s="3"/>
    </row>
    <row r="22" ht="15.75" customHeight="1">
      <c r="A22" s="16">
        <v>15.0</v>
      </c>
      <c r="B22" s="16">
        <v>2.107511154E9</v>
      </c>
      <c r="C22" s="17" t="s">
        <v>450</v>
      </c>
      <c r="D22" s="16" t="s">
        <v>14</v>
      </c>
      <c r="E22" s="18" t="s">
        <v>451</v>
      </c>
      <c r="F22" s="3"/>
    </row>
    <row r="23" ht="15.75" customHeight="1">
      <c r="A23" s="16">
        <v>16.0</v>
      </c>
      <c r="B23" s="16">
        <v>2.107511155E9</v>
      </c>
      <c r="C23" s="17" t="s">
        <v>452</v>
      </c>
      <c r="D23" s="16" t="s">
        <v>14</v>
      </c>
      <c r="E23" s="18" t="s">
        <v>453</v>
      </c>
      <c r="F23" s="3"/>
    </row>
    <row r="24" ht="15.75" customHeight="1">
      <c r="A24" s="16">
        <v>17.0</v>
      </c>
      <c r="B24" s="16">
        <v>2.107511171E9</v>
      </c>
      <c r="C24" s="17" t="s">
        <v>454</v>
      </c>
      <c r="D24" s="16" t="s">
        <v>14</v>
      </c>
      <c r="E24" s="18" t="s">
        <v>455</v>
      </c>
      <c r="F24" s="3"/>
    </row>
    <row r="25" ht="15.75" customHeight="1">
      <c r="A25" s="16">
        <v>18.0</v>
      </c>
      <c r="B25" s="16">
        <v>2.107511183E9</v>
      </c>
      <c r="C25" s="17" t="s">
        <v>456</v>
      </c>
      <c r="D25" s="16" t="s">
        <v>14</v>
      </c>
      <c r="E25" s="18" t="s">
        <v>457</v>
      </c>
      <c r="F25" s="3"/>
    </row>
    <row r="26" ht="15.75" customHeight="1">
      <c r="A26" s="16">
        <v>19.0</v>
      </c>
      <c r="B26" s="16">
        <v>2.107521028E9</v>
      </c>
      <c r="C26" s="17" t="s">
        <v>458</v>
      </c>
      <c r="D26" s="16" t="s">
        <v>20</v>
      </c>
      <c r="E26" s="18" t="s">
        <v>459</v>
      </c>
      <c r="F26" s="3"/>
    </row>
    <row r="27" ht="15.75" customHeight="1">
      <c r="A27" s="16">
        <v>20.0</v>
      </c>
      <c r="B27" s="16">
        <v>2.107521038E9</v>
      </c>
      <c r="C27" s="17" t="s">
        <v>460</v>
      </c>
      <c r="D27" s="16" t="s">
        <v>20</v>
      </c>
      <c r="E27" s="18" t="s">
        <v>461</v>
      </c>
      <c r="F27" s="3"/>
    </row>
    <row r="28" ht="15.75" customHeight="1">
      <c r="A28" s="16">
        <v>21.0</v>
      </c>
      <c r="B28" s="16">
        <v>2.10752104E9</v>
      </c>
      <c r="C28" s="17" t="s">
        <v>462</v>
      </c>
      <c r="D28" s="16" t="s">
        <v>20</v>
      </c>
      <c r="E28" s="18" t="s">
        <v>463</v>
      </c>
      <c r="F28" s="3"/>
    </row>
    <row r="29" ht="15.75" customHeight="1">
      <c r="A29" s="16">
        <v>22.0</v>
      </c>
      <c r="B29" s="16">
        <v>2.107521047E9</v>
      </c>
      <c r="C29" s="17" t="s">
        <v>464</v>
      </c>
      <c r="D29" s="16" t="s">
        <v>20</v>
      </c>
      <c r="E29" s="18" t="s">
        <v>465</v>
      </c>
      <c r="F29" s="3"/>
    </row>
    <row r="30" ht="15.75" customHeight="1">
      <c r="A30" s="16">
        <v>23.0</v>
      </c>
      <c r="B30" s="16">
        <v>2.107521096E9</v>
      </c>
      <c r="C30" s="17" t="s">
        <v>466</v>
      </c>
      <c r="D30" s="16" t="s">
        <v>20</v>
      </c>
      <c r="E30" s="18" t="s">
        <v>467</v>
      </c>
      <c r="F30" s="3"/>
    </row>
    <row r="31" ht="15.75" customHeight="1">
      <c r="A31" s="16">
        <v>24.0</v>
      </c>
      <c r="B31" s="16">
        <v>2.107521111E9</v>
      </c>
      <c r="C31" s="17" t="s">
        <v>468</v>
      </c>
      <c r="D31" s="16" t="s">
        <v>20</v>
      </c>
      <c r="E31" s="18" t="s">
        <v>469</v>
      </c>
      <c r="F31" s="3"/>
    </row>
    <row r="32" ht="15.75" customHeight="1">
      <c r="A32" s="16">
        <v>25.0</v>
      </c>
      <c r="B32" s="16">
        <v>2.107521118E9</v>
      </c>
      <c r="C32" s="17" t="s">
        <v>470</v>
      </c>
      <c r="D32" s="16" t="s">
        <v>20</v>
      </c>
      <c r="E32" s="18" t="s">
        <v>471</v>
      </c>
      <c r="F32" s="3"/>
    </row>
    <row r="33" ht="15.75" customHeight="1">
      <c r="A33" s="16">
        <v>26.0</v>
      </c>
      <c r="B33" s="16">
        <v>2.107521125E9</v>
      </c>
      <c r="C33" s="17" t="s">
        <v>472</v>
      </c>
      <c r="D33" s="16" t="s">
        <v>20</v>
      </c>
      <c r="E33" s="18" t="s">
        <v>473</v>
      </c>
      <c r="F33" s="3"/>
    </row>
    <row r="34" ht="15.75" customHeight="1">
      <c r="A34" s="16">
        <v>27.0</v>
      </c>
      <c r="B34" s="16">
        <v>2.107521126E9</v>
      </c>
      <c r="C34" s="17" t="s">
        <v>474</v>
      </c>
      <c r="D34" s="16" t="s">
        <v>20</v>
      </c>
      <c r="E34" s="18" t="s">
        <v>475</v>
      </c>
      <c r="F34" s="3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5.75" customHeight="1">
      <c r="A35" s="16">
        <v>28.0</v>
      </c>
      <c r="B35" s="16">
        <v>2.107521136E9</v>
      </c>
      <c r="C35" s="17" t="s">
        <v>476</v>
      </c>
      <c r="D35" s="16" t="s">
        <v>20</v>
      </c>
      <c r="E35" s="18" t="s">
        <v>477</v>
      </c>
      <c r="F35" s="3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15.75" customHeight="1">
      <c r="A36" s="16">
        <v>29.0</v>
      </c>
      <c r="B36" s="16">
        <v>2.107521156E9</v>
      </c>
      <c r="C36" s="17" t="str">
        <f>PROPER("I GUSTI NGURAH GIRI KENCANA")</f>
        <v>I Gusti Ngurah Giri Kencana</v>
      </c>
      <c r="D36" s="16" t="s">
        <v>20</v>
      </c>
      <c r="E36" s="18" t="s">
        <v>478</v>
      </c>
      <c r="F36" s="3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5.75" customHeight="1">
      <c r="A37" s="16">
        <v>30.0</v>
      </c>
      <c r="B37" s="16">
        <v>2.107521184E9</v>
      </c>
      <c r="C37" s="17" t="s">
        <v>479</v>
      </c>
      <c r="D37" s="16" t="s">
        <v>20</v>
      </c>
      <c r="E37" s="18" t="s">
        <v>480</v>
      </c>
      <c r="F37" s="3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15.75" customHeight="1">
      <c r="A38" s="16">
        <v>31.0</v>
      </c>
      <c r="B38" s="16">
        <v>2.107531018E9</v>
      </c>
      <c r="C38" s="17" t="s">
        <v>481</v>
      </c>
      <c r="D38" s="16" t="s">
        <v>22</v>
      </c>
      <c r="E38" s="18" t="s">
        <v>482</v>
      </c>
      <c r="F38" s="3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5.75" customHeight="1">
      <c r="A39" s="16">
        <v>32.0</v>
      </c>
      <c r="B39" s="16">
        <v>2.107531021E9</v>
      </c>
      <c r="C39" s="17" t="s">
        <v>483</v>
      </c>
      <c r="D39" s="16" t="s">
        <v>22</v>
      </c>
      <c r="E39" s="18" t="s">
        <v>484</v>
      </c>
      <c r="F39" s="3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5.75" customHeight="1">
      <c r="A40" s="16">
        <v>33.0</v>
      </c>
      <c r="B40" s="16">
        <v>2.107531024E9</v>
      </c>
      <c r="C40" s="17" t="s">
        <v>485</v>
      </c>
      <c r="D40" s="16" t="s">
        <v>22</v>
      </c>
      <c r="E40" s="18" t="s">
        <v>486</v>
      </c>
      <c r="F40" s="3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5.75" customHeight="1">
      <c r="A41" s="16">
        <v>34.0</v>
      </c>
      <c r="B41" s="16">
        <v>2.10753106E9</v>
      </c>
      <c r="C41" s="17" t="s">
        <v>487</v>
      </c>
      <c r="D41" s="16" t="s">
        <v>22</v>
      </c>
      <c r="E41" s="18" t="s">
        <v>488</v>
      </c>
      <c r="F41" s="3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5.75" customHeight="1">
      <c r="A42" s="16">
        <v>35.0</v>
      </c>
      <c r="B42" s="16">
        <v>2.107531065E9</v>
      </c>
      <c r="C42" s="17" t="s">
        <v>489</v>
      </c>
      <c r="D42" s="16" t="s">
        <v>22</v>
      </c>
      <c r="E42" s="18" t="s">
        <v>490</v>
      </c>
      <c r="F42" s="3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ht="15.75" customHeight="1">
      <c r="A43" s="16">
        <v>36.0</v>
      </c>
      <c r="B43" s="16">
        <v>2.107531079E9</v>
      </c>
      <c r="C43" s="17" t="s">
        <v>491</v>
      </c>
      <c r="D43" s="16" t="s">
        <v>22</v>
      </c>
      <c r="E43" s="18" t="s">
        <v>492</v>
      </c>
      <c r="F43" s="3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ht="15.75" customHeight="1">
      <c r="A44" s="16">
        <v>37.0</v>
      </c>
      <c r="B44" s="16">
        <v>2.107531117E9</v>
      </c>
      <c r="C44" s="17" t="str">
        <f>PROPER("NI LUH ADE MEINA ROSSALINA")</f>
        <v>Ni Luh Ade Meina Rossalina</v>
      </c>
      <c r="D44" s="16" t="s">
        <v>22</v>
      </c>
      <c r="E44" s="18" t="s">
        <v>493</v>
      </c>
    </row>
    <row r="45" ht="15.75" customHeight="1">
      <c r="A45" s="16">
        <v>38.0</v>
      </c>
      <c r="B45" s="16">
        <v>2.107531123E9</v>
      </c>
      <c r="C45" s="17" t="str">
        <f>PROPER("PUTU RAMANDA BRYANANTHA")</f>
        <v>Putu Ramanda Bryanantha</v>
      </c>
      <c r="D45" s="16" t="s">
        <v>22</v>
      </c>
      <c r="E45" s="18" t="s">
        <v>494</v>
      </c>
    </row>
    <row r="46" ht="15.75" customHeight="1">
      <c r="A46" s="16">
        <v>39.0</v>
      </c>
      <c r="B46" s="16">
        <v>2.107531124E9</v>
      </c>
      <c r="C46" s="17" t="s">
        <v>495</v>
      </c>
      <c r="D46" s="16" t="s">
        <v>22</v>
      </c>
      <c r="E46" s="18" t="s">
        <v>496</v>
      </c>
    </row>
    <row r="47" ht="15.75" customHeight="1">
      <c r="A47" s="16">
        <v>40.0</v>
      </c>
      <c r="B47" s="16">
        <v>2.10753119E9</v>
      </c>
      <c r="C47" s="17" t="s">
        <v>497</v>
      </c>
      <c r="D47" s="16" t="s">
        <v>22</v>
      </c>
      <c r="E47" s="18" t="s">
        <v>498</v>
      </c>
    </row>
    <row r="48" ht="15.75" customHeight="1">
      <c r="A48" s="16">
        <v>41.0</v>
      </c>
      <c r="B48" s="16">
        <v>2.107531193E9</v>
      </c>
      <c r="C48" s="17" t="str">
        <f>PROPER("NI KADEK ALLIN PRATIWI")</f>
        <v>Ni Kadek Allin Pratiwi</v>
      </c>
      <c r="D48" s="16" t="s">
        <v>22</v>
      </c>
      <c r="E48" s="18" t="s">
        <v>499</v>
      </c>
    </row>
    <row r="49" ht="15.75" customHeight="1">
      <c r="A49" s="16">
        <v>42.0</v>
      </c>
      <c r="B49" s="16">
        <v>2.107531194E9</v>
      </c>
      <c r="C49" s="17" t="s">
        <v>500</v>
      </c>
      <c r="D49" s="16" t="s">
        <v>22</v>
      </c>
      <c r="E49" s="18" t="s">
        <v>501</v>
      </c>
    </row>
    <row r="50" ht="15.75" customHeight="1">
      <c r="A50" s="24"/>
      <c r="B50" s="24"/>
      <c r="C50" s="39"/>
    </row>
    <row r="51" ht="15.75" customHeight="1">
      <c r="A51" s="24"/>
      <c r="B51" s="24"/>
      <c r="C51" s="39"/>
    </row>
    <row r="52" ht="15.75" customHeight="1">
      <c r="A52" s="24"/>
      <c r="B52" s="24"/>
      <c r="C52" s="39"/>
    </row>
    <row r="53" ht="15.75" customHeight="1">
      <c r="A53" s="24"/>
      <c r="B53" s="24"/>
      <c r="C53" s="39"/>
    </row>
    <row r="54" ht="15.75" customHeight="1">
      <c r="A54" s="24"/>
      <c r="B54" s="24"/>
      <c r="C54" s="39"/>
    </row>
    <row r="55" ht="15.75" customHeight="1">
      <c r="A55" s="24"/>
      <c r="B55" s="24"/>
      <c r="C55" s="39"/>
    </row>
    <row r="56" ht="15.75" customHeight="1">
      <c r="A56" s="24"/>
      <c r="B56" s="24"/>
      <c r="C56" s="39"/>
    </row>
    <row r="57" ht="15.75" customHeight="1">
      <c r="A57" s="24"/>
      <c r="B57" s="24"/>
      <c r="C57" s="39"/>
    </row>
    <row r="58" ht="15.75" customHeight="1">
      <c r="A58" s="24"/>
      <c r="B58" s="24"/>
      <c r="C58" s="39"/>
    </row>
    <row r="59" ht="15.75" customHeight="1">
      <c r="A59" s="24"/>
      <c r="B59" s="24"/>
      <c r="C59" s="39"/>
    </row>
    <row r="60" ht="15.75" customHeight="1">
      <c r="A60" s="24"/>
      <c r="B60" s="24"/>
      <c r="C60" s="39"/>
    </row>
    <row r="61" ht="15.75" customHeight="1">
      <c r="A61" s="24"/>
      <c r="B61" s="24"/>
      <c r="C61" s="39"/>
    </row>
    <row r="62" ht="15.75" customHeight="1">
      <c r="A62" s="24"/>
      <c r="B62" s="24"/>
      <c r="C62" s="39"/>
    </row>
    <row r="63" ht="15.75" customHeight="1">
      <c r="A63" s="24"/>
      <c r="B63" s="24"/>
      <c r="C63" s="39"/>
    </row>
    <row r="64" ht="15.75" customHeight="1">
      <c r="A64" s="24"/>
      <c r="B64" s="24"/>
      <c r="C64" s="39"/>
    </row>
    <row r="65" ht="15.75" customHeight="1">
      <c r="A65" s="24"/>
      <c r="B65" s="24"/>
      <c r="C65" s="39"/>
    </row>
    <row r="66" ht="15.75" customHeight="1">
      <c r="A66" s="24"/>
      <c r="B66" s="24"/>
      <c r="C66" s="39"/>
    </row>
    <row r="67" ht="15.75" customHeight="1">
      <c r="A67" s="24"/>
      <c r="B67" s="24"/>
      <c r="C67" s="39"/>
    </row>
    <row r="68" ht="15.75" customHeight="1">
      <c r="A68" s="24"/>
      <c r="B68" s="24"/>
      <c r="C68" s="39"/>
    </row>
    <row r="69" ht="15.75" customHeight="1">
      <c r="A69" s="24"/>
      <c r="B69" s="24"/>
      <c r="C69" s="39"/>
    </row>
    <row r="70" ht="15.75" customHeight="1">
      <c r="A70" s="24"/>
      <c r="B70" s="24"/>
      <c r="C70" s="39"/>
    </row>
    <row r="71" ht="15.75" customHeight="1">
      <c r="A71" s="24"/>
      <c r="B71" s="24"/>
      <c r="C71" s="39"/>
    </row>
    <row r="72" ht="15.75" customHeight="1">
      <c r="A72" s="24"/>
      <c r="B72" s="24"/>
      <c r="C72" s="39"/>
    </row>
    <row r="73" ht="15.75" customHeight="1">
      <c r="A73" s="24"/>
      <c r="B73" s="24"/>
      <c r="C73" s="39"/>
    </row>
    <row r="74" ht="15.75" customHeight="1">
      <c r="A74" s="24"/>
      <c r="B74" s="24"/>
      <c r="C74" s="39"/>
    </row>
    <row r="75" ht="15.75" customHeight="1">
      <c r="A75" s="24"/>
      <c r="B75" s="24"/>
      <c r="C75" s="39"/>
    </row>
    <row r="76" ht="15.75" customHeight="1">
      <c r="A76" s="24"/>
      <c r="B76" s="24"/>
      <c r="C76" s="39"/>
    </row>
    <row r="77" ht="15.75" customHeight="1">
      <c r="A77" s="24"/>
      <c r="B77" s="24"/>
      <c r="C77" s="39"/>
    </row>
    <row r="78" ht="15.75" customHeight="1">
      <c r="A78" s="24"/>
      <c r="B78" s="24"/>
      <c r="C78" s="39"/>
    </row>
    <row r="79" ht="15.75" customHeight="1">
      <c r="A79" s="24"/>
      <c r="B79" s="24"/>
      <c r="C79" s="39"/>
    </row>
    <row r="80" ht="15.75" customHeight="1">
      <c r="A80" s="24"/>
      <c r="B80" s="24"/>
      <c r="C80" s="39"/>
    </row>
    <row r="81" ht="15.75" customHeight="1">
      <c r="A81" s="24"/>
      <c r="B81" s="24"/>
      <c r="C81" s="39"/>
    </row>
    <row r="82" ht="15.75" customHeight="1">
      <c r="A82" s="24"/>
      <c r="B82" s="24"/>
      <c r="C82" s="39"/>
    </row>
    <row r="83" ht="15.75" customHeight="1">
      <c r="A83" s="24"/>
      <c r="B83" s="24"/>
      <c r="C83" s="39"/>
    </row>
    <row r="84" ht="15.75" customHeight="1">
      <c r="A84" s="24"/>
      <c r="B84" s="24"/>
      <c r="C84" s="39"/>
    </row>
    <row r="85" ht="15.75" customHeight="1">
      <c r="A85" s="24"/>
      <c r="B85" s="24"/>
      <c r="C85" s="39"/>
    </row>
    <row r="86" ht="15.75" customHeight="1">
      <c r="A86" s="24"/>
      <c r="B86" s="24"/>
      <c r="C86" s="39"/>
    </row>
    <row r="87" ht="15.75" customHeight="1">
      <c r="A87" s="24"/>
      <c r="B87" s="24"/>
      <c r="C87" s="39"/>
    </row>
    <row r="88" ht="15.75" customHeight="1">
      <c r="A88" s="24"/>
      <c r="B88" s="24"/>
      <c r="C88" s="39"/>
    </row>
    <row r="89" ht="15.75" customHeight="1">
      <c r="A89" s="24"/>
      <c r="B89" s="24"/>
      <c r="C89" s="39"/>
    </row>
    <row r="90" ht="15.75" customHeight="1">
      <c r="A90" s="24"/>
      <c r="B90" s="24"/>
      <c r="C90" s="39"/>
    </row>
    <row r="91" ht="15.75" customHeight="1">
      <c r="A91" s="24"/>
      <c r="B91" s="24"/>
      <c r="C91" s="39"/>
    </row>
    <row r="92" ht="15.75" customHeight="1">
      <c r="A92" s="24"/>
      <c r="B92" s="24"/>
      <c r="C92" s="39"/>
    </row>
    <row r="93" ht="15.75" customHeight="1">
      <c r="A93" s="24"/>
      <c r="B93" s="24"/>
      <c r="C93" s="39"/>
    </row>
    <row r="94" ht="15.75" customHeight="1">
      <c r="A94" s="24"/>
      <c r="B94" s="24"/>
      <c r="C94" s="39"/>
    </row>
    <row r="95" ht="15.75" customHeight="1">
      <c r="A95" s="24"/>
      <c r="B95" s="24"/>
      <c r="C95" s="39"/>
    </row>
    <row r="96" ht="15.75" customHeight="1">
      <c r="A96" s="24"/>
      <c r="B96" s="24"/>
      <c r="C96" s="39"/>
    </row>
    <row r="97" ht="15.75" customHeight="1">
      <c r="A97" s="24"/>
      <c r="B97" s="24"/>
      <c r="C97" s="39"/>
    </row>
    <row r="98" ht="15.75" customHeight="1">
      <c r="A98" s="24"/>
      <c r="B98" s="24"/>
      <c r="C98" s="39"/>
    </row>
    <row r="99" ht="15.75" customHeight="1">
      <c r="A99" s="24"/>
      <c r="B99" s="24"/>
      <c r="C99" s="39"/>
    </row>
    <row r="100" ht="15.75" customHeight="1">
      <c r="A100" s="24"/>
      <c r="B100" s="24"/>
      <c r="C100" s="39"/>
    </row>
    <row r="101" ht="15.75" customHeight="1">
      <c r="A101" s="24"/>
      <c r="B101" s="24"/>
      <c r="C101" s="39"/>
    </row>
    <row r="102" ht="15.75" customHeight="1">
      <c r="A102" s="24"/>
      <c r="B102" s="24"/>
      <c r="C102" s="39"/>
    </row>
    <row r="103" ht="15.75" customHeight="1">
      <c r="A103" s="24"/>
      <c r="B103" s="24"/>
      <c r="C103" s="39"/>
    </row>
    <row r="104" ht="15.75" customHeight="1">
      <c r="A104" s="24"/>
      <c r="B104" s="24"/>
      <c r="C104" s="39"/>
    </row>
    <row r="105" ht="15.75" customHeight="1">
      <c r="A105" s="24"/>
      <c r="B105" s="24"/>
      <c r="C105" s="39"/>
    </row>
    <row r="106" ht="15.75" customHeight="1">
      <c r="A106" s="24"/>
      <c r="B106" s="24"/>
      <c r="C106" s="39"/>
    </row>
    <row r="107" ht="15.75" customHeight="1">
      <c r="A107" s="24"/>
      <c r="B107" s="24"/>
      <c r="C107" s="39"/>
    </row>
    <row r="108" ht="15.75" customHeight="1">
      <c r="A108" s="24"/>
      <c r="B108" s="24"/>
      <c r="C108" s="39"/>
    </row>
    <row r="109" ht="15.75" customHeight="1">
      <c r="A109" s="24"/>
      <c r="B109" s="24"/>
      <c r="C109" s="39"/>
    </row>
    <row r="110" ht="15.75" customHeight="1">
      <c r="A110" s="24"/>
      <c r="B110" s="24"/>
      <c r="C110" s="39"/>
    </row>
    <row r="111" ht="15.75" customHeight="1">
      <c r="A111" s="24"/>
      <c r="B111" s="24"/>
      <c r="C111" s="39"/>
    </row>
    <row r="112" ht="15.75" customHeight="1">
      <c r="A112" s="24"/>
      <c r="B112" s="24"/>
      <c r="C112" s="39"/>
    </row>
    <row r="113" ht="15.75" customHeight="1">
      <c r="A113" s="24"/>
      <c r="B113" s="24"/>
      <c r="C113" s="39"/>
    </row>
    <row r="114" ht="15.75" customHeight="1">
      <c r="A114" s="24"/>
      <c r="B114" s="24"/>
      <c r="C114" s="39"/>
    </row>
    <row r="115" ht="15.75" customHeight="1">
      <c r="A115" s="24"/>
      <c r="B115" s="24"/>
      <c r="C115" s="39"/>
    </row>
    <row r="116" ht="15.75" customHeight="1">
      <c r="A116" s="24"/>
      <c r="B116" s="24"/>
      <c r="C116" s="39"/>
    </row>
    <row r="117" ht="15.75" customHeight="1">
      <c r="A117" s="24"/>
      <c r="B117" s="24"/>
      <c r="C117" s="39"/>
    </row>
    <row r="118" ht="15.75" customHeight="1">
      <c r="A118" s="24"/>
      <c r="B118" s="24"/>
      <c r="C118" s="39"/>
    </row>
    <row r="119" ht="15.75" customHeight="1">
      <c r="A119" s="24"/>
      <c r="B119" s="24"/>
      <c r="C119" s="39"/>
    </row>
    <row r="120" ht="15.75" customHeight="1">
      <c r="A120" s="24"/>
      <c r="B120" s="24"/>
      <c r="C120" s="39"/>
    </row>
    <row r="121" ht="15.75" customHeight="1">
      <c r="A121" s="24"/>
      <c r="B121" s="24"/>
      <c r="C121" s="39"/>
    </row>
    <row r="122" ht="15.75" customHeight="1">
      <c r="A122" s="24"/>
      <c r="B122" s="24"/>
      <c r="C122" s="39"/>
    </row>
    <row r="123" ht="15.75" customHeight="1">
      <c r="A123" s="24"/>
      <c r="B123" s="24"/>
      <c r="C123" s="39"/>
    </row>
    <row r="124" ht="15.75" customHeight="1">
      <c r="A124" s="24"/>
      <c r="B124" s="24"/>
      <c r="C124" s="39"/>
    </row>
    <row r="125" ht="15.75" customHeight="1">
      <c r="A125" s="24"/>
      <c r="B125" s="24"/>
      <c r="C125" s="39"/>
    </row>
    <row r="126" ht="15.75" customHeight="1">
      <c r="A126" s="24"/>
      <c r="B126" s="24"/>
      <c r="C126" s="39"/>
    </row>
    <row r="127" ht="15.75" customHeight="1">
      <c r="A127" s="24"/>
      <c r="B127" s="24"/>
      <c r="C127" s="39"/>
    </row>
    <row r="128" ht="15.75" customHeight="1">
      <c r="A128" s="24"/>
      <c r="B128" s="24"/>
      <c r="C128" s="39"/>
    </row>
    <row r="129" ht="15.75" customHeight="1">
      <c r="A129" s="24"/>
      <c r="B129" s="24"/>
      <c r="C129" s="39"/>
    </row>
    <row r="130" ht="15.75" customHeight="1">
      <c r="A130" s="24"/>
      <c r="B130" s="24"/>
      <c r="C130" s="39"/>
    </row>
    <row r="131" ht="15.75" customHeight="1">
      <c r="A131" s="24"/>
      <c r="B131" s="24"/>
      <c r="C131" s="39"/>
    </row>
    <row r="132" ht="15.75" customHeight="1">
      <c r="A132" s="24"/>
      <c r="B132" s="24"/>
      <c r="C132" s="39"/>
    </row>
    <row r="133" ht="15.75" customHeight="1">
      <c r="A133" s="24"/>
      <c r="B133" s="24"/>
      <c r="C133" s="39"/>
    </row>
    <row r="134" ht="15.75" customHeight="1">
      <c r="A134" s="24"/>
      <c r="B134" s="24"/>
      <c r="C134" s="39"/>
    </row>
    <row r="135" ht="15.75" customHeight="1">
      <c r="A135" s="24"/>
      <c r="B135" s="24"/>
      <c r="C135" s="39"/>
    </row>
    <row r="136" ht="15.75" customHeight="1">
      <c r="A136" s="24"/>
      <c r="B136" s="24"/>
      <c r="C136" s="39"/>
    </row>
    <row r="137" ht="15.75" customHeight="1">
      <c r="A137" s="24"/>
      <c r="B137" s="24"/>
      <c r="C137" s="39"/>
    </row>
    <row r="138" ht="15.75" customHeight="1">
      <c r="A138" s="24"/>
      <c r="B138" s="24"/>
      <c r="C138" s="39"/>
    </row>
    <row r="139" ht="15.75" customHeight="1">
      <c r="A139" s="24"/>
      <c r="B139" s="24"/>
      <c r="C139" s="39"/>
    </row>
    <row r="140" ht="15.75" customHeight="1">
      <c r="A140" s="24"/>
      <c r="B140" s="24"/>
      <c r="C140" s="39"/>
    </row>
    <row r="141" ht="15.75" customHeight="1">
      <c r="A141" s="24"/>
      <c r="B141" s="24"/>
      <c r="C141" s="39"/>
    </row>
    <row r="142" ht="15.75" customHeight="1">
      <c r="A142" s="24"/>
      <c r="B142" s="24"/>
      <c r="C142" s="39"/>
    </row>
    <row r="143" ht="15.75" customHeight="1">
      <c r="A143" s="24"/>
      <c r="B143" s="24"/>
      <c r="C143" s="39"/>
    </row>
    <row r="144" ht="15.75" customHeight="1">
      <c r="A144" s="24"/>
      <c r="B144" s="24"/>
      <c r="C144" s="39"/>
    </row>
    <row r="145" ht="15.75" customHeight="1">
      <c r="A145" s="24"/>
      <c r="B145" s="24"/>
      <c r="C145" s="39"/>
    </row>
    <row r="146" ht="15.75" customHeight="1">
      <c r="A146" s="24"/>
      <c r="B146" s="24"/>
      <c r="C146" s="39"/>
    </row>
    <row r="147" ht="15.75" customHeight="1">
      <c r="A147" s="24"/>
      <c r="B147" s="24"/>
      <c r="C147" s="39"/>
    </row>
    <row r="148" ht="15.75" customHeight="1">
      <c r="A148" s="24"/>
      <c r="B148" s="24"/>
      <c r="C148" s="39"/>
    </row>
    <row r="149" ht="15.75" customHeight="1">
      <c r="A149" s="24"/>
      <c r="B149" s="24"/>
      <c r="C149" s="39"/>
    </row>
    <row r="150" ht="15.75" customHeight="1">
      <c r="A150" s="24"/>
      <c r="B150" s="24"/>
      <c r="C150" s="39"/>
    </row>
    <row r="151" ht="15.75" customHeight="1">
      <c r="A151" s="24"/>
      <c r="B151" s="24"/>
      <c r="C151" s="39"/>
    </row>
    <row r="152" ht="15.75" customHeight="1">
      <c r="A152" s="24"/>
      <c r="B152" s="24"/>
      <c r="C152" s="39"/>
    </row>
    <row r="153" ht="15.75" customHeight="1">
      <c r="A153" s="24"/>
      <c r="B153" s="24"/>
      <c r="C153" s="39"/>
    </row>
    <row r="154" ht="15.75" customHeight="1">
      <c r="A154" s="24"/>
      <c r="B154" s="24"/>
      <c r="C154" s="39"/>
    </row>
    <row r="155" ht="15.75" customHeight="1">
      <c r="A155" s="24"/>
      <c r="B155" s="24"/>
      <c r="C155" s="39"/>
    </row>
    <row r="156" ht="15.75" customHeight="1">
      <c r="A156" s="24"/>
      <c r="B156" s="24"/>
      <c r="C156" s="39"/>
    </row>
    <row r="157" ht="15.75" customHeight="1">
      <c r="A157" s="24"/>
      <c r="B157" s="24"/>
      <c r="C157" s="39"/>
    </row>
    <row r="158" ht="15.75" customHeight="1">
      <c r="A158" s="24"/>
      <c r="B158" s="24"/>
      <c r="C158" s="39"/>
    </row>
    <row r="159" ht="15.75" customHeight="1">
      <c r="A159" s="24"/>
      <c r="B159" s="24"/>
      <c r="C159" s="39"/>
    </row>
    <row r="160" ht="15.75" customHeight="1">
      <c r="A160" s="24"/>
      <c r="B160" s="24"/>
      <c r="C160" s="39"/>
    </row>
    <row r="161" ht="15.75" customHeight="1">
      <c r="A161" s="24"/>
      <c r="B161" s="24"/>
      <c r="C161" s="39"/>
    </row>
    <row r="162" ht="15.75" customHeight="1">
      <c r="A162" s="24"/>
      <c r="B162" s="24"/>
      <c r="C162" s="39"/>
    </row>
    <row r="163" ht="15.75" customHeight="1">
      <c r="A163" s="24"/>
      <c r="B163" s="24"/>
      <c r="C163" s="39"/>
    </row>
    <row r="164" ht="15.75" customHeight="1">
      <c r="A164" s="24"/>
      <c r="B164" s="24"/>
      <c r="C164" s="39"/>
    </row>
    <row r="165" ht="15.75" customHeight="1">
      <c r="A165" s="24"/>
      <c r="B165" s="24"/>
      <c r="C165" s="39"/>
    </row>
    <row r="166" ht="15.75" customHeight="1">
      <c r="A166" s="24"/>
      <c r="B166" s="24"/>
      <c r="C166" s="39"/>
    </row>
    <row r="167" ht="15.75" customHeight="1">
      <c r="A167" s="24"/>
      <c r="B167" s="24"/>
      <c r="C167" s="39"/>
    </row>
    <row r="168" ht="15.75" customHeight="1">
      <c r="A168" s="24"/>
      <c r="B168" s="24"/>
      <c r="C168" s="39"/>
    </row>
    <row r="169" ht="15.75" customHeight="1">
      <c r="A169" s="24"/>
      <c r="B169" s="24"/>
      <c r="C169" s="39"/>
    </row>
    <row r="170" ht="15.75" customHeight="1">
      <c r="A170" s="24"/>
      <c r="B170" s="24"/>
      <c r="C170" s="39"/>
    </row>
    <row r="171" ht="15.75" customHeight="1">
      <c r="A171" s="24"/>
      <c r="B171" s="24"/>
      <c r="C171" s="39"/>
    </row>
    <row r="172" ht="15.75" customHeight="1">
      <c r="A172" s="24"/>
      <c r="B172" s="24"/>
      <c r="C172" s="39"/>
    </row>
    <row r="173" ht="15.75" customHeight="1">
      <c r="A173" s="24"/>
      <c r="B173" s="24"/>
      <c r="C173" s="39"/>
    </row>
    <row r="174" ht="15.75" customHeight="1">
      <c r="A174" s="24"/>
      <c r="B174" s="24"/>
      <c r="C174" s="39"/>
    </row>
    <row r="175" ht="15.75" customHeight="1">
      <c r="A175" s="24"/>
      <c r="B175" s="24"/>
      <c r="C175" s="39"/>
    </row>
    <row r="176" ht="15.75" customHeight="1">
      <c r="A176" s="24"/>
      <c r="B176" s="24"/>
      <c r="C176" s="39"/>
    </row>
    <row r="177" ht="15.75" customHeight="1">
      <c r="A177" s="24"/>
      <c r="B177" s="24"/>
      <c r="C177" s="39"/>
    </row>
    <row r="178" ht="15.75" customHeight="1">
      <c r="A178" s="24"/>
      <c r="B178" s="24"/>
      <c r="C178" s="39"/>
    </row>
    <row r="179" ht="15.75" customHeight="1">
      <c r="A179" s="24"/>
      <c r="B179" s="24"/>
      <c r="C179" s="39"/>
    </row>
    <row r="180" ht="15.75" customHeight="1">
      <c r="A180" s="24"/>
      <c r="B180" s="24"/>
      <c r="C180" s="39"/>
    </row>
    <row r="181" ht="15.75" customHeight="1">
      <c r="A181" s="24"/>
      <c r="B181" s="24"/>
      <c r="C181" s="39"/>
    </row>
    <row r="182" ht="15.75" customHeight="1">
      <c r="A182" s="24"/>
      <c r="B182" s="24"/>
      <c r="C182" s="39"/>
    </row>
    <row r="183" ht="15.75" customHeight="1">
      <c r="A183" s="24"/>
      <c r="B183" s="24"/>
      <c r="C183" s="39"/>
    </row>
    <row r="184" ht="15.75" customHeight="1">
      <c r="A184" s="24"/>
      <c r="B184" s="24"/>
      <c r="C184" s="39"/>
    </row>
    <row r="185" ht="15.75" customHeight="1">
      <c r="A185" s="24"/>
      <c r="B185" s="24"/>
      <c r="C185" s="39"/>
    </row>
    <row r="186" ht="15.75" customHeight="1">
      <c r="A186" s="24"/>
      <c r="B186" s="24"/>
      <c r="C186" s="39"/>
    </row>
    <row r="187" ht="15.75" customHeight="1">
      <c r="A187" s="24"/>
      <c r="B187" s="24"/>
      <c r="C187" s="39"/>
    </row>
    <row r="188" ht="15.75" customHeight="1">
      <c r="A188" s="24"/>
      <c r="B188" s="24"/>
      <c r="C188" s="39"/>
    </row>
    <row r="189" ht="15.75" customHeight="1">
      <c r="A189" s="24"/>
      <c r="B189" s="24"/>
      <c r="C189" s="39"/>
    </row>
    <row r="190" ht="15.75" customHeight="1">
      <c r="A190" s="24"/>
      <c r="B190" s="24"/>
      <c r="C190" s="39"/>
    </row>
    <row r="191" ht="15.75" customHeight="1">
      <c r="A191" s="24"/>
      <c r="B191" s="24"/>
      <c r="C191" s="39"/>
    </row>
    <row r="192" ht="15.75" customHeight="1">
      <c r="A192" s="24"/>
      <c r="B192" s="24"/>
      <c r="C192" s="39"/>
    </row>
    <row r="193" ht="15.75" customHeight="1">
      <c r="A193" s="24"/>
      <c r="B193" s="24"/>
      <c r="C193" s="39"/>
    </row>
    <row r="194" ht="15.75" customHeight="1">
      <c r="A194" s="24"/>
      <c r="B194" s="24"/>
      <c r="C194" s="39"/>
    </row>
    <row r="195" ht="15.75" customHeight="1">
      <c r="A195" s="24"/>
      <c r="B195" s="24"/>
      <c r="C195" s="39"/>
    </row>
    <row r="196" ht="15.75" customHeight="1">
      <c r="A196" s="24"/>
      <c r="B196" s="24"/>
      <c r="C196" s="39"/>
    </row>
    <row r="197" ht="15.75" customHeight="1">
      <c r="A197" s="24"/>
      <c r="B197" s="24"/>
      <c r="C197" s="39"/>
    </row>
    <row r="198" ht="15.75" customHeight="1">
      <c r="A198" s="24"/>
      <c r="B198" s="24"/>
      <c r="C198" s="39"/>
    </row>
    <row r="199" ht="15.75" customHeight="1">
      <c r="A199" s="24"/>
      <c r="B199" s="24"/>
      <c r="C199" s="39"/>
    </row>
    <row r="200" ht="15.75" customHeight="1">
      <c r="A200" s="24"/>
      <c r="B200" s="24"/>
      <c r="C200" s="39"/>
    </row>
    <row r="201" ht="15.75" customHeight="1">
      <c r="A201" s="24"/>
      <c r="B201" s="24"/>
      <c r="C201" s="39"/>
    </row>
    <row r="202" ht="15.75" customHeight="1">
      <c r="A202" s="24"/>
      <c r="B202" s="24"/>
      <c r="C202" s="39"/>
    </row>
    <row r="203" ht="15.75" customHeight="1">
      <c r="A203" s="24"/>
      <c r="B203" s="24"/>
      <c r="C203" s="39"/>
    </row>
    <row r="204" ht="15.75" customHeight="1">
      <c r="A204" s="24"/>
      <c r="B204" s="24"/>
      <c r="C204" s="39"/>
    </row>
    <row r="205" ht="15.75" customHeight="1">
      <c r="A205" s="24"/>
      <c r="B205" s="24"/>
      <c r="C205" s="39"/>
    </row>
    <row r="206" ht="15.75" customHeight="1">
      <c r="A206" s="24"/>
      <c r="B206" s="24"/>
      <c r="C206" s="39"/>
    </row>
    <row r="207" ht="15.75" customHeight="1">
      <c r="A207" s="24"/>
      <c r="B207" s="24"/>
      <c r="C207" s="39"/>
    </row>
    <row r="208" ht="15.75" customHeight="1">
      <c r="A208" s="24"/>
      <c r="B208" s="24"/>
      <c r="C208" s="39"/>
    </row>
    <row r="209" ht="15.75" customHeight="1">
      <c r="A209" s="24"/>
      <c r="B209" s="24"/>
      <c r="C209" s="39"/>
    </row>
    <row r="210" ht="15.75" customHeight="1">
      <c r="A210" s="24"/>
      <c r="B210" s="24"/>
      <c r="C210" s="39"/>
    </row>
    <row r="211" ht="15.75" customHeight="1">
      <c r="A211" s="24"/>
      <c r="B211" s="24"/>
      <c r="C211" s="39"/>
    </row>
    <row r="212" ht="15.75" customHeight="1">
      <c r="A212" s="24"/>
      <c r="B212" s="24"/>
      <c r="C212" s="39"/>
    </row>
    <row r="213" ht="15.75" customHeight="1">
      <c r="A213" s="24"/>
      <c r="B213" s="24"/>
      <c r="C213" s="39"/>
    </row>
    <row r="214" ht="15.75" customHeight="1">
      <c r="A214" s="24"/>
      <c r="B214" s="24"/>
      <c r="C214" s="39"/>
    </row>
    <row r="215" ht="15.75" customHeight="1">
      <c r="A215" s="24"/>
      <c r="B215" s="24"/>
      <c r="C215" s="39"/>
    </row>
    <row r="216" ht="15.75" customHeight="1">
      <c r="A216" s="24"/>
      <c r="B216" s="24"/>
      <c r="C216" s="39"/>
    </row>
    <row r="217" ht="15.75" customHeight="1">
      <c r="A217" s="24"/>
      <c r="B217" s="24"/>
      <c r="C217" s="39"/>
    </row>
    <row r="218" ht="15.75" customHeight="1">
      <c r="A218" s="24"/>
      <c r="B218" s="24"/>
      <c r="C218" s="39"/>
    </row>
    <row r="219" ht="15.75" customHeight="1">
      <c r="A219" s="24"/>
      <c r="B219" s="24"/>
      <c r="C219" s="39"/>
    </row>
    <row r="220" ht="15.75" customHeight="1">
      <c r="A220" s="24"/>
      <c r="B220" s="24"/>
      <c r="C220" s="39"/>
    </row>
    <row r="221" ht="15.75" customHeight="1">
      <c r="A221" s="24"/>
      <c r="B221" s="24"/>
      <c r="C221" s="39"/>
    </row>
    <row r="222" ht="15.75" customHeight="1">
      <c r="A222" s="24"/>
      <c r="B222" s="24"/>
      <c r="C222" s="39"/>
    </row>
    <row r="223" ht="15.75" customHeight="1">
      <c r="A223" s="24"/>
      <c r="B223" s="24"/>
      <c r="C223" s="39"/>
    </row>
    <row r="224" ht="15.75" customHeight="1">
      <c r="A224" s="24"/>
      <c r="B224" s="24"/>
      <c r="C224" s="39"/>
    </row>
    <row r="225" ht="15.75" customHeight="1">
      <c r="A225" s="24"/>
      <c r="B225" s="24"/>
      <c r="C225" s="39"/>
    </row>
    <row r="226" ht="15.75" customHeight="1">
      <c r="A226" s="24"/>
      <c r="B226" s="24"/>
      <c r="C226" s="39"/>
    </row>
    <row r="227" ht="15.75" customHeight="1">
      <c r="A227" s="24"/>
      <c r="B227" s="24"/>
      <c r="C227" s="39"/>
    </row>
    <row r="228" ht="15.75" customHeight="1">
      <c r="A228" s="24"/>
      <c r="B228" s="24"/>
      <c r="C228" s="39"/>
    </row>
    <row r="229" ht="15.75" customHeight="1">
      <c r="A229" s="24"/>
      <c r="B229" s="24"/>
      <c r="C229" s="39"/>
    </row>
    <row r="230" ht="15.75" customHeight="1">
      <c r="A230" s="24"/>
      <c r="B230" s="24"/>
      <c r="C230" s="39"/>
    </row>
    <row r="231" ht="15.75" customHeight="1">
      <c r="A231" s="24"/>
      <c r="B231" s="24"/>
      <c r="C231" s="39"/>
    </row>
    <row r="232" ht="15.75" customHeight="1">
      <c r="A232" s="24"/>
      <c r="B232" s="24"/>
      <c r="C232" s="39"/>
    </row>
    <row r="233" ht="15.75" customHeight="1">
      <c r="A233" s="24"/>
      <c r="B233" s="24"/>
      <c r="C233" s="39"/>
    </row>
    <row r="234" ht="15.75" customHeight="1">
      <c r="A234" s="24"/>
      <c r="B234" s="24"/>
      <c r="C234" s="39"/>
    </row>
    <row r="235" ht="15.75" customHeight="1">
      <c r="A235" s="24"/>
      <c r="B235" s="24"/>
      <c r="C235" s="39"/>
    </row>
    <row r="236" ht="15.75" customHeight="1">
      <c r="A236" s="24"/>
      <c r="B236" s="24"/>
      <c r="C236" s="39"/>
    </row>
    <row r="237" ht="15.75" customHeight="1">
      <c r="A237" s="24"/>
      <c r="B237" s="24"/>
      <c r="C237" s="39"/>
    </row>
    <row r="238" ht="15.75" customHeight="1">
      <c r="A238" s="24"/>
      <c r="B238" s="24"/>
      <c r="C238" s="39"/>
    </row>
    <row r="239" ht="15.75" customHeight="1">
      <c r="A239" s="24"/>
      <c r="B239" s="24"/>
      <c r="C239" s="39"/>
    </row>
    <row r="240" ht="15.75" customHeight="1">
      <c r="A240" s="24"/>
      <c r="B240" s="24"/>
      <c r="C240" s="39"/>
    </row>
    <row r="241" ht="15.75" customHeight="1">
      <c r="A241" s="24"/>
      <c r="B241" s="24"/>
      <c r="C241" s="39"/>
    </row>
    <row r="242" ht="15.75" customHeight="1">
      <c r="A242" s="24"/>
      <c r="B242" s="24"/>
      <c r="C242" s="39"/>
    </row>
    <row r="243" ht="15.75" customHeight="1">
      <c r="A243" s="24"/>
      <c r="B243" s="24"/>
      <c r="C243" s="39"/>
    </row>
    <row r="244" ht="15.75" customHeight="1">
      <c r="A244" s="24"/>
      <c r="B244" s="24"/>
      <c r="C244" s="39"/>
    </row>
    <row r="245" ht="15.75" customHeight="1">
      <c r="A245" s="24"/>
      <c r="B245" s="24"/>
      <c r="C245" s="39"/>
    </row>
    <row r="246" ht="15.75" customHeight="1">
      <c r="A246" s="24"/>
      <c r="B246" s="24"/>
      <c r="C246" s="39"/>
    </row>
    <row r="247" ht="15.75" customHeight="1">
      <c r="A247" s="24"/>
      <c r="B247" s="24"/>
      <c r="C247" s="39"/>
    </row>
    <row r="248" ht="15.75" customHeight="1">
      <c r="A248" s="24"/>
      <c r="B248" s="24"/>
      <c r="C248" s="39"/>
    </row>
    <row r="249" ht="15.75" customHeight="1">
      <c r="A249" s="24"/>
      <c r="B249" s="24"/>
      <c r="C249" s="39"/>
    </row>
    <row r="250" ht="15.75" customHeight="1">
      <c r="A250" s="24"/>
      <c r="B250" s="24"/>
      <c r="C250" s="39"/>
    </row>
    <row r="251" ht="15.75" customHeight="1">
      <c r="A251" s="24"/>
      <c r="B251" s="24"/>
      <c r="C251" s="39"/>
    </row>
    <row r="252" ht="15.75" customHeight="1">
      <c r="A252" s="24"/>
      <c r="B252" s="24"/>
      <c r="C252" s="39"/>
    </row>
    <row r="253" ht="15.75" customHeight="1">
      <c r="A253" s="24"/>
      <c r="B253" s="24"/>
      <c r="C253" s="39"/>
    </row>
    <row r="254" ht="15.75" customHeight="1">
      <c r="A254" s="24"/>
      <c r="B254" s="24"/>
      <c r="C254" s="39"/>
    </row>
    <row r="255" ht="15.75" customHeight="1">
      <c r="A255" s="24"/>
      <c r="B255" s="24"/>
      <c r="C255" s="39"/>
    </row>
    <row r="256" ht="15.75" customHeight="1">
      <c r="A256" s="24"/>
      <c r="B256" s="24"/>
      <c r="C256" s="39"/>
    </row>
    <row r="257" ht="15.75" customHeight="1">
      <c r="A257" s="24"/>
      <c r="B257" s="24"/>
      <c r="C257" s="39"/>
    </row>
    <row r="258" ht="15.75" customHeight="1">
      <c r="A258" s="24"/>
      <c r="B258" s="24"/>
      <c r="C258" s="39"/>
    </row>
    <row r="259" ht="15.75" customHeight="1">
      <c r="A259" s="24"/>
      <c r="B259" s="24"/>
      <c r="C259" s="39"/>
    </row>
    <row r="260" ht="15.75" customHeight="1">
      <c r="A260" s="24"/>
      <c r="B260" s="24"/>
      <c r="C260" s="39"/>
    </row>
    <row r="261" ht="15.75" customHeight="1">
      <c r="A261" s="24"/>
      <c r="B261" s="24"/>
      <c r="C261" s="39"/>
    </row>
    <row r="262" ht="15.75" customHeight="1">
      <c r="A262" s="24"/>
      <c r="B262" s="24"/>
      <c r="C262" s="39"/>
    </row>
    <row r="263" ht="15.75" customHeight="1">
      <c r="A263" s="24"/>
      <c r="B263" s="24"/>
      <c r="C263" s="39"/>
    </row>
    <row r="264" ht="15.75" customHeight="1">
      <c r="A264" s="24"/>
      <c r="B264" s="24"/>
      <c r="C264" s="39"/>
    </row>
    <row r="265" ht="15.75" customHeight="1">
      <c r="A265" s="24"/>
      <c r="B265" s="24"/>
      <c r="C265" s="39"/>
    </row>
    <row r="266" ht="15.75" customHeight="1">
      <c r="A266" s="24"/>
      <c r="B266" s="24"/>
      <c r="C266" s="39"/>
    </row>
    <row r="267" ht="15.75" customHeight="1">
      <c r="A267" s="24"/>
      <c r="B267" s="24"/>
      <c r="C267" s="39"/>
    </row>
    <row r="268" ht="15.75" customHeight="1">
      <c r="A268" s="24"/>
      <c r="B268" s="24"/>
      <c r="C268" s="39"/>
    </row>
    <row r="269" ht="15.75" customHeight="1">
      <c r="A269" s="24"/>
      <c r="B269" s="24"/>
      <c r="C269" s="39"/>
    </row>
    <row r="270" ht="15.75" customHeight="1">
      <c r="A270" s="24"/>
      <c r="B270" s="24"/>
      <c r="C270" s="39"/>
    </row>
    <row r="271" ht="15.75" customHeight="1">
      <c r="A271" s="24"/>
      <c r="B271" s="24"/>
      <c r="C271" s="39"/>
    </row>
    <row r="272" ht="15.75" customHeight="1">
      <c r="A272" s="24"/>
      <c r="B272" s="24"/>
      <c r="C272" s="39"/>
    </row>
    <row r="273" ht="15.75" customHeight="1">
      <c r="A273" s="24"/>
      <c r="B273" s="24"/>
      <c r="C273" s="39"/>
    </row>
    <row r="274" ht="15.75" customHeight="1">
      <c r="A274" s="24"/>
      <c r="B274" s="24"/>
      <c r="C274" s="39"/>
    </row>
    <row r="275" ht="15.75" customHeight="1">
      <c r="A275" s="24"/>
      <c r="B275" s="24"/>
      <c r="C275" s="39"/>
    </row>
    <row r="276" ht="15.75" customHeight="1">
      <c r="A276" s="24"/>
      <c r="B276" s="24"/>
      <c r="C276" s="39"/>
    </row>
    <row r="277" ht="15.75" customHeight="1">
      <c r="A277" s="24"/>
      <c r="B277" s="24"/>
      <c r="C277" s="39"/>
    </row>
    <row r="278" ht="15.75" customHeight="1">
      <c r="A278" s="24"/>
      <c r="B278" s="24"/>
      <c r="C278" s="39"/>
    </row>
    <row r="279" ht="15.75" customHeight="1">
      <c r="A279" s="24"/>
      <c r="B279" s="24"/>
      <c r="C279" s="39"/>
    </row>
    <row r="280" ht="15.75" customHeight="1">
      <c r="A280" s="24"/>
      <c r="B280" s="24"/>
      <c r="C280" s="39"/>
    </row>
    <row r="281" ht="15.75" customHeight="1">
      <c r="A281" s="24"/>
      <c r="B281" s="24"/>
      <c r="C281" s="39"/>
    </row>
    <row r="282" ht="15.75" customHeight="1">
      <c r="A282" s="24"/>
      <c r="B282" s="24"/>
      <c r="C282" s="39"/>
    </row>
    <row r="283" ht="15.75" customHeight="1">
      <c r="A283" s="24"/>
      <c r="B283" s="24"/>
      <c r="C283" s="39"/>
    </row>
    <row r="284" ht="15.75" customHeight="1">
      <c r="A284" s="24"/>
      <c r="B284" s="24"/>
      <c r="C284" s="39"/>
    </row>
    <row r="285" ht="15.75" customHeight="1">
      <c r="A285" s="24"/>
      <c r="B285" s="24"/>
      <c r="C285" s="39"/>
    </row>
    <row r="286" ht="15.75" customHeight="1">
      <c r="A286" s="24"/>
      <c r="B286" s="24"/>
      <c r="C286" s="39"/>
    </row>
    <row r="287" ht="15.75" customHeight="1">
      <c r="A287" s="24"/>
      <c r="B287" s="24"/>
      <c r="C287" s="39"/>
    </row>
    <row r="288" ht="15.75" customHeight="1">
      <c r="A288" s="24"/>
      <c r="B288" s="24"/>
      <c r="C288" s="39"/>
    </row>
    <row r="289" ht="15.75" customHeight="1">
      <c r="A289" s="24"/>
      <c r="B289" s="24"/>
      <c r="C289" s="39"/>
    </row>
    <row r="290" ht="15.75" customHeight="1">
      <c r="A290" s="24"/>
      <c r="B290" s="24"/>
      <c r="C290" s="39"/>
    </row>
    <row r="291" ht="15.75" customHeight="1">
      <c r="A291" s="24"/>
      <c r="B291" s="24"/>
      <c r="C291" s="39"/>
    </row>
    <row r="292" ht="15.75" customHeight="1">
      <c r="A292" s="24"/>
      <c r="B292" s="24"/>
      <c r="C292" s="39"/>
    </row>
    <row r="293" ht="15.75" customHeight="1">
      <c r="A293" s="24"/>
      <c r="B293" s="24"/>
      <c r="C293" s="39"/>
    </row>
    <row r="294" ht="15.75" customHeight="1">
      <c r="A294" s="24"/>
      <c r="B294" s="24"/>
      <c r="C294" s="39"/>
    </row>
    <row r="295" ht="15.75" customHeight="1">
      <c r="A295" s="24"/>
      <c r="B295" s="24"/>
      <c r="C295" s="39"/>
    </row>
    <row r="296" ht="15.75" customHeight="1">
      <c r="A296" s="24"/>
      <c r="B296" s="24"/>
      <c r="C296" s="39"/>
    </row>
    <row r="297" ht="15.75" customHeight="1">
      <c r="A297" s="24"/>
      <c r="B297" s="24"/>
      <c r="C297" s="39"/>
    </row>
    <row r="298" ht="15.75" customHeight="1">
      <c r="A298" s="24"/>
      <c r="B298" s="24"/>
      <c r="C298" s="39"/>
    </row>
    <row r="299" ht="15.75" customHeight="1">
      <c r="A299" s="24"/>
      <c r="B299" s="24"/>
      <c r="C299" s="39"/>
    </row>
    <row r="300" ht="15.75" customHeight="1">
      <c r="A300" s="24"/>
      <c r="B300" s="24"/>
      <c r="C300" s="39"/>
    </row>
    <row r="301" ht="15.75" customHeight="1">
      <c r="A301" s="24"/>
      <c r="B301" s="24"/>
      <c r="C301" s="39"/>
    </row>
    <row r="302" ht="15.75" customHeight="1">
      <c r="A302" s="24"/>
      <c r="B302" s="24"/>
      <c r="C302" s="39"/>
    </row>
    <row r="303" ht="15.75" customHeight="1">
      <c r="A303" s="24"/>
      <c r="B303" s="24"/>
      <c r="C303" s="39"/>
    </row>
    <row r="304" ht="15.75" customHeight="1">
      <c r="A304" s="24"/>
      <c r="B304" s="24"/>
      <c r="C304" s="39"/>
    </row>
    <row r="305" ht="15.75" customHeight="1">
      <c r="A305" s="24"/>
      <c r="B305" s="24"/>
      <c r="C305" s="39"/>
    </row>
    <row r="306" ht="15.75" customHeight="1">
      <c r="A306" s="24"/>
      <c r="B306" s="24"/>
      <c r="C306" s="39"/>
    </row>
    <row r="307" ht="15.75" customHeight="1">
      <c r="A307" s="24"/>
      <c r="B307" s="24"/>
      <c r="C307" s="39"/>
    </row>
    <row r="308" ht="15.75" customHeight="1">
      <c r="A308" s="24"/>
      <c r="B308" s="24"/>
      <c r="C308" s="39"/>
    </row>
    <row r="309" ht="15.75" customHeight="1">
      <c r="A309" s="24"/>
      <c r="B309" s="24"/>
      <c r="C309" s="39"/>
    </row>
    <row r="310" ht="15.75" customHeight="1">
      <c r="A310" s="24"/>
      <c r="B310" s="24"/>
      <c r="C310" s="39"/>
    </row>
    <row r="311" ht="15.75" customHeight="1">
      <c r="A311" s="24"/>
      <c r="B311" s="24"/>
      <c r="C311" s="39"/>
    </row>
    <row r="312" ht="15.75" customHeight="1">
      <c r="A312" s="24"/>
      <c r="B312" s="24"/>
      <c r="C312" s="39"/>
    </row>
    <row r="313" ht="15.75" customHeight="1">
      <c r="A313" s="24"/>
      <c r="B313" s="24"/>
      <c r="C313" s="39"/>
    </row>
    <row r="314" ht="15.75" customHeight="1">
      <c r="A314" s="24"/>
      <c r="B314" s="24"/>
      <c r="C314" s="39"/>
    </row>
    <row r="315" ht="15.75" customHeight="1">
      <c r="A315" s="24"/>
      <c r="B315" s="24"/>
      <c r="C315" s="39"/>
    </row>
    <row r="316" ht="15.75" customHeight="1">
      <c r="A316" s="24"/>
      <c r="B316" s="24"/>
      <c r="C316" s="39"/>
    </row>
    <row r="317" ht="15.75" customHeight="1">
      <c r="A317" s="24"/>
      <c r="B317" s="24"/>
      <c r="C317" s="39"/>
    </row>
    <row r="318" ht="15.75" customHeight="1">
      <c r="A318" s="24"/>
      <c r="B318" s="24"/>
      <c r="C318" s="39"/>
    </row>
    <row r="319" ht="15.75" customHeight="1">
      <c r="A319" s="24"/>
      <c r="B319" s="24"/>
      <c r="C319" s="39"/>
    </row>
    <row r="320" ht="15.75" customHeight="1">
      <c r="A320" s="24"/>
      <c r="B320" s="24"/>
      <c r="C320" s="39"/>
    </row>
    <row r="321" ht="15.75" customHeight="1">
      <c r="A321" s="24"/>
      <c r="B321" s="24"/>
      <c r="C321" s="39"/>
    </row>
    <row r="322" ht="15.75" customHeight="1">
      <c r="A322" s="24"/>
      <c r="B322" s="24"/>
      <c r="C322" s="39"/>
    </row>
    <row r="323" ht="15.75" customHeight="1">
      <c r="A323" s="24"/>
      <c r="B323" s="24"/>
      <c r="C323" s="39"/>
    </row>
    <row r="324" ht="15.75" customHeight="1">
      <c r="A324" s="24"/>
      <c r="B324" s="24"/>
      <c r="C324" s="39"/>
    </row>
    <row r="325" ht="15.75" customHeight="1">
      <c r="A325" s="24"/>
      <c r="B325" s="24"/>
      <c r="C325" s="39"/>
    </row>
    <row r="326" ht="15.75" customHeight="1">
      <c r="A326" s="24"/>
      <c r="B326" s="24"/>
      <c r="C326" s="39"/>
    </row>
    <row r="327" ht="15.75" customHeight="1">
      <c r="A327" s="24"/>
      <c r="B327" s="24"/>
      <c r="C327" s="39"/>
    </row>
    <row r="328" ht="15.75" customHeight="1">
      <c r="A328" s="24"/>
      <c r="B328" s="24"/>
      <c r="C328" s="39"/>
    </row>
    <row r="329" ht="15.75" customHeight="1">
      <c r="A329" s="24"/>
      <c r="B329" s="24"/>
      <c r="C329" s="39"/>
    </row>
    <row r="330" ht="15.75" customHeight="1">
      <c r="A330" s="24"/>
      <c r="B330" s="24"/>
      <c r="C330" s="39"/>
    </row>
    <row r="331" ht="15.75" customHeight="1">
      <c r="A331" s="24"/>
      <c r="B331" s="24"/>
      <c r="C331" s="39"/>
    </row>
    <row r="332" ht="15.75" customHeight="1">
      <c r="A332" s="24"/>
      <c r="B332" s="24"/>
      <c r="C332" s="39"/>
    </row>
    <row r="333" ht="15.75" customHeight="1">
      <c r="A333" s="24"/>
      <c r="B333" s="24"/>
      <c r="C333" s="39"/>
    </row>
    <row r="334" ht="15.75" customHeight="1">
      <c r="A334" s="24"/>
      <c r="B334" s="24"/>
      <c r="C334" s="39"/>
    </row>
    <row r="335" ht="15.75" customHeight="1">
      <c r="A335" s="24"/>
      <c r="B335" s="24"/>
      <c r="C335" s="39"/>
    </row>
    <row r="336" ht="15.75" customHeight="1">
      <c r="A336" s="24"/>
      <c r="B336" s="24"/>
      <c r="C336" s="39"/>
    </row>
    <row r="337" ht="15.75" customHeight="1">
      <c r="A337" s="24"/>
      <c r="B337" s="24"/>
      <c r="C337" s="39"/>
    </row>
    <row r="338" ht="15.75" customHeight="1">
      <c r="A338" s="24"/>
      <c r="B338" s="24"/>
      <c r="C338" s="39"/>
    </row>
    <row r="339" ht="15.75" customHeight="1">
      <c r="A339" s="24"/>
      <c r="B339" s="24"/>
      <c r="C339" s="39"/>
    </row>
    <row r="340" ht="15.75" customHeight="1">
      <c r="A340" s="24"/>
      <c r="B340" s="24"/>
      <c r="C340" s="39"/>
    </row>
    <row r="341" ht="15.75" customHeight="1">
      <c r="A341" s="24"/>
      <c r="B341" s="24"/>
      <c r="C341" s="39"/>
    </row>
    <row r="342" ht="15.75" customHeight="1">
      <c r="A342" s="24"/>
      <c r="B342" s="24"/>
      <c r="C342" s="39"/>
    </row>
    <row r="343" ht="15.75" customHeight="1">
      <c r="A343" s="24"/>
      <c r="B343" s="24"/>
      <c r="C343" s="39"/>
    </row>
    <row r="344" ht="15.75" customHeight="1">
      <c r="A344" s="24"/>
      <c r="B344" s="24"/>
      <c r="C344" s="39"/>
    </row>
    <row r="345" ht="15.75" customHeight="1">
      <c r="A345" s="24"/>
      <c r="B345" s="24"/>
      <c r="C345" s="39"/>
    </row>
    <row r="346" ht="15.75" customHeight="1">
      <c r="A346" s="24"/>
      <c r="B346" s="24"/>
      <c r="C346" s="39"/>
    </row>
    <row r="347" ht="15.75" customHeight="1">
      <c r="A347" s="24"/>
      <c r="B347" s="24"/>
      <c r="C347" s="39"/>
    </row>
    <row r="348" ht="15.75" customHeight="1">
      <c r="A348" s="24"/>
      <c r="B348" s="24"/>
      <c r="C348" s="39"/>
    </row>
    <row r="349" ht="15.75" customHeight="1">
      <c r="A349" s="24"/>
      <c r="B349" s="24"/>
      <c r="C349" s="39"/>
    </row>
    <row r="350" ht="15.75" customHeight="1">
      <c r="A350" s="24"/>
      <c r="B350" s="24"/>
      <c r="C350" s="39"/>
    </row>
    <row r="351" ht="15.75" customHeight="1">
      <c r="A351" s="24"/>
      <c r="B351" s="24"/>
      <c r="C351" s="39"/>
    </row>
    <row r="352" ht="15.75" customHeight="1">
      <c r="A352" s="24"/>
      <c r="B352" s="24"/>
      <c r="C352" s="39"/>
    </row>
    <row r="353" ht="15.75" customHeight="1">
      <c r="A353" s="24"/>
      <c r="B353" s="24"/>
      <c r="C353" s="39"/>
    </row>
    <row r="354" ht="15.75" customHeight="1">
      <c r="A354" s="24"/>
      <c r="B354" s="24"/>
      <c r="C354" s="39"/>
    </row>
    <row r="355" ht="15.75" customHeight="1">
      <c r="A355" s="24"/>
      <c r="B355" s="24"/>
      <c r="C355" s="39"/>
    </row>
    <row r="356" ht="15.75" customHeight="1">
      <c r="A356" s="24"/>
      <c r="B356" s="24"/>
      <c r="C356" s="39"/>
    </row>
    <row r="357" ht="15.75" customHeight="1">
      <c r="A357" s="24"/>
      <c r="B357" s="24"/>
      <c r="C357" s="39"/>
    </row>
    <row r="358" ht="15.75" customHeight="1">
      <c r="A358" s="24"/>
      <c r="B358" s="24"/>
      <c r="C358" s="39"/>
    </row>
    <row r="359" ht="15.75" customHeight="1">
      <c r="A359" s="24"/>
      <c r="B359" s="24"/>
      <c r="C359" s="39"/>
    </row>
    <row r="360" ht="15.75" customHeight="1">
      <c r="A360" s="24"/>
      <c r="B360" s="24"/>
      <c r="C360" s="39"/>
    </row>
    <row r="361" ht="15.75" customHeight="1">
      <c r="A361" s="24"/>
      <c r="B361" s="24"/>
      <c r="C361" s="39"/>
    </row>
    <row r="362" ht="15.75" customHeight="1">
      <c r="A362" s="24"/>
      <c r="B362" s="24"/>
      <c r="C362" s="39"/>
    </row>
    <row r="363" ht="15.75" customHeight="1">
      <c r="A363" s="24"/>
      <c r="B363" s="24"/>
      <c r="C363" s="39"/>
    </row>
    <row r="364" ht="15.75" customHeight="1">
      <c r="A364" s="24"/>
      <c r="B364" s="24"/>
      <c r="C364" s="39"/>
    </row>
    <row r="365" ht="15.75" customHeight="1">
      <c r="A365" s="24"/>
      <c r="B365" s="24"/>
      <c r="C365" s="39"/>
    </row>
    <row r="366" ht="15.75" customHeight="1">
      <c r="A366" s="24"/>
      <c r="B366" s="24"/>
      <c r="C366" s="39"/>
    </row>
    <row r="367" ht="15.75" customHeight="1">
      <c r="A367" s="24"/>
      <c r="B367" s="24"/>
      <c r="C367" s="39"/>
    </row>
    <row r="368" ht="15.75" customHeight="1">
      <c r="A368" s="24"/>
      <c r="B368" s="24"/>
      <c r="C368" s="39"/>
    </row>
    <row r="369" ht="15.75" customHeight="1">
      <c r="A369" s="24"/>
      <c r="B369" s="24"/>
      <c r="C369" s="39"/>
    </row>
    <row r="370" ht="15.75" customHeight="1">
      <c r="A370" s="24"/>
      <c r="B370" s="24"/>
      <c r="C370" s="39"/>
    </row>
    <row r="371" ht="15.75" customHeight="1">
      <c r="A371" s="24"/>
      <c r="B371" s="24"/>
      <c r="C371" s="39"/>
    </row>
    <row r="372" ht="15.75" customHeight="1">
      <c r="A372" s="24"/>
      <c r="B372" s="24"/>
      <c r="C372" s="39"/>
    </row>
    <row r="373" ht="15.75" customHeight="1">
      <c r="A373" s="24"/>
      <c r="B373" s="24"/>
      <c r="C373" s="39"/>
    </row>
    <row r="374" ht="15.75" customHeight="1">
      <c r="A374" s="24"/>
      <c r="B374" s="24"/>
      <c r="C374" s="39"/>
    </row>
    <row r="375" ht="15.75" customHeight="1">
      <c r="A375" s="24"/>
      <c r="B375" s="24"/>
      <c r="C375" s="39"/>
    </row>
    <row r="376" ht="15.75" customHeight="1">
      <c r="A376" s="24"/>
      <c r="B376" s="24"/>
      <c r="C376" s="39"/>
    </row>
    <row r="377" ht="15.75" customHeight="1">
      <c r="A377" s="24"/>
      <c r="B377" s="24"/>
      <c r="C377" s="39"/>
    </row>
    <row r="378" ht="15.75" customHeight="1">
      <c r="A378" s="24"/>
      <c r="B378" s="24"/>
      <c r="C378" s="39"/>
    </row>
    <row r="379" ht="15.75" customHeight="1">
      <c r="A379" s="24"/>
      <c r="B379" s="24"/>
      <c r="C379" s="39"/>
    </row>
    <row r="380" ht="15.75" customHeight="1">
      <c r="A380" s="24"/>
      <c r="B380" s="24"/>
      <c r="C380" s="39"/>
    </row>
    <row r="381" ht="15.75" customHeight="1">
      <c r="A381" s="24"/>
      <c r="B381" s="24"/>
      <c r="C381" s="39"/>
    </row>
    <row r="382" ht="15.75" customHeight="1">
      <c r="A382" s="24"/>
      <c r="B382" s="24"/>
      <c r="C382" s="39"/>
    </row>
    <row r="383" ht="15.75" customHeight="1">
      <c r="A383" s="24"/>
      <c r="B383" s="24"/>
      <c r="C383" s="39"/>
    </row>
    <row r="384" ht="15.75" customHeight="1">
      <c r="A384" s="24"/>
      <c r="B384" s="24"/>
      <c r="C384" s="39"/>
    </row>
    <row r="385" ht="15.75" customHeight="1">
      <c r="A385" s="24"/>
      <c r="B385" s="24"/>
      <c r="C385" s="39"/>
    </row>
    <row r="386" ht="15.75" customHeight="1">
      <c r="A386" s="24"/>
      <c r="B386" s="24"/>
      <c r="C386" s="39"/>
    </row>
    <row r="387" ht="15.75" customHeight="1">
      <c r="A387" s="24"/>
      <c r="B387" s="24"/>
      <c r="C387" s="39"/>
    </row>
    <row r="388" ht="15.75" customHeight="1">
      <c r="A388" s="24"/>
      <c r="B388" s="24"/>
      <c r="C388" s="39"/>
    </row>
    <row r="389" ht="15.75" customHeight="1">
      <c r="A389" s="24"/>
      <c r="B389" s="24"/>
      <c r="C389" s="39"/>
    </row>
    <row r="390" ht="15.75" customHeight="1">
      <c r="A390" s="24"/>
      <c r="B390" s="24"/>
      <c r="C390" s="39"/>
    </row>
    <row r="391" ht="15.75" customHeight="1">
      <c r="A391" s="24"/>
      <c r="B391" s="24"/>
      <c r="C391" s="39"/>
    </row>
    <row r="392" ht="15.75" customHeight="1">
      <c r="A392" s="24"/>
      <c r="B392" s="24"/>
      <c r="C392" s="39"/>
    </row>
    <row r="393" ht="15.75" customHeight="1">
      <c r="A393" s="24"/>
      <c r="B393" s="24"/>
      <c r="C393" s="39"/>
    </row>
    <row r="394" ht="15.75" customHeight="1">
      <c r="A394" s="24"/>
      <c r="B394" s="24"/>
      <c r="C394" s="39"/>
    </row>
    <row r="395" ht="15.75" customHeight="1">
      <c r="A395" s="24"/>
      <c r="B395" s="24"/>
      <c r="C395" s="39"/>
    </row>
    <row r="396" ht="15.75" customHeight="1">
      <c r="A396" s="24"/>
      <c r="B396" s="24"/>
      <c r="C396" s="39"/>
    </row>
    <row r="397" ht="15.75" customHeight="1">
      <c r="A397" s="24"/>
      <c r="B397" s="24"/>
      <c r="C397" s="39"/>
    </row>
    <row r="398" ht="15.75" customHeight="1">
      <c r="A398" s="24"/>
      <c r="B398" s="24"/>
      <c r="C398" s="39"/>
    </row>
    <row r="399" ht="15.75" customHeight="1">
      <c r="A399" s="24"/>
      <c r="B399" s="24"/>
      <c r="C399" s="39"/>
    </row>
    <row r="400" ht="15.75" customHeight="1">
      <c r="A400" s="24"/>
      <c r="B400" s="24"/>
      <c r="C400" s="39"/>
    </row>
    <row r="401" ht="15.75" customHeight="1">
      <c r="A401" s="24"/>
      <c r="B401" s="24"/>
      <c r="C401" s="39"/>
    </row>
    <row r="402" ht="15.75" customHeight="1">
      <c r="A402" s="24"/>
      <c r="B402" s="24"/>
      <c r="C402" s="39"/>
    </row>
    <row r="403" ht="15.75" customHeight="1">
      <c r="A403" s="24"/>
      <c r="B403" s="24"/>
      <c r="C403" s="39"/>
    </row>
    <row r="404" ht="15.75" customHeight="1">
      <c r="A404" s="24"/>
      <c r="B404" s="24"/>
      <c r="C404" s="39"/>
    </row>
    <row r="405" ht="15.75" customHeight="1">
      <c r="A405" s="24"/>
      <c r="B405" s="24"/>
      <c r="C405" s="39"/>
    </row>
    <row r="406" ht="15.75" customHeight="1">
      <c r="A406" s="24"/>
      <c r="B406" s="24"/>
      <c r="C406" s="39"/>
    </row>
    <row r="407" ht="15.75" customHeight="1">
      <c r="A407" s="24"/>
      <c r="B407" s="24"/>
      <c r="C407" s="39"/>
    </row>
    <row r="408" ht="15.75" customHeight="1">
      <c r="A408" s="24"/>
      <c r="B408" s="24"/>
      <c r="C408" s="39"/>
    </row>
    <row r="409" ht="15.75" customHeight="1">
      <c r="A409" s="24"/>
      <c r="B409" s="24"/>
      <c r="C409" s="39"/>
    </row>
    <row r="410" ht="15.75" customHeight="1">
      <c r="A410" s="24"/>
      <c r="B410" s="24"/>
      <c r="C410" s="39"/>
    </row>
    <row r="411" ht="15.75" customHeight="1">
      <c r="A411" s="24"/>
      <c r="B411" s="24"/>
      <c r="C411" s="39"/>
    </row>
    <row r="412" ht="15.75" customHeight="1">
      <c r="A412" s="24"/>
      <c r="B412" s="24"/>
      <c r="C412" s="39"/>
    </row>
    <row r="413" ht="15.75" customHeight="1">
      <c r="A413" s="24"/>
      <c r="B413" s="24"/>
      <c r="C413" s="39"/>
    </row>
    <row r="414" ht="15.75" customHeight="1">
      <c r="A414" s="24"/>
      <c r="B414" s="24"/>
      <c r="C414" s="39"/>
    </row>
    <row r="415" ht="15.75" customHeight="1">
      <c r="A415" s="24"/>
      <c r="B415" s="24"/>
      <c r="C415" s="39"/>
    </row>
    <row r="416" ht="15.75" customHeight="1">
      <c r="A416" s="24"/>
      <c r="B416" s="24"/>
      <c r="C416" s="39"/>
    </row>
    <row r="417" ht="15.75" customHeight="1">
      <c r="A417" s="24"/>
      <c r="B417" s="24"/>
      <c r="C417" s="39"/>
    </row>
    <row r="418" ht="15.75" customHeight="1">
      <c r="A418" s="24"/>
      <c r="B418" s="24"/>
      <c r="C418" s="39"/>
    </row>
    <row r="419" ht="15.75" customHeight="1">
      <c r="A419" s="24"/>
      <c r="B419" s="24"/>
      <c r="C419" s="39"/>
    </row>
    <row r="420" ht="15.75" customHeight="1">
      <c r="A420" s="24"/>
      <c r="B420" s="24"/>
      <c r="C420" s="39"/>
    </row>
    <row r="421" ht="15.75" customHeight="1">
      <c r="A421" s="24"/>
      <c r="B421" s="24"/>
      <c r="C421" s="39"/>
    </row>
    <row r="422" ht="15.75" customHeight="1">
      <c r="A422" s="24"/>
      <c r="B422" s="24"/>
      <c r="C422" s="39"/>
    </row>
    <row r="423" ht="15.75" customHeight="1">
      <c r="A423" s="24"/>
      <c r="B423" s="24"/>
      <c r="C423" s="39"/>
    </row>
    <row r="424" ht="15.75" customHeight="1">
      <c r="A424" s="24"/>
      <c r="B424" s="24"/>
      <c r="C424" s="39"/>
    </row>
    <row r="425" ht="15.75" customHeight="1">
      <c r="A425" s="24"/>
      <c r="B425" s="24"/>
      <c r="C425" s="39"/>
    </row>
    <row r="426" ht="15.75" customHeight="1">
      <c r="A426" s="24"/>
      <c r="B426" s="24"/>
      <c r="C426" s="39"/>
    </row>
    <row r="427" ht="15.75" customHeight="1">
      <c r="A427" s="24"/>
      <c r="B427" s="24"/>
      <c r="C427" s="39"/>
    </row>
    <row r="428" ht="15.75" customHeight="1">
      <c r="A428" s="24"/>
      <c r="B428" s="24"/>
      <c r="C428" s="39"/>
    </row>
    <row r="429" ht="15.75" customHeight="1">
      <c r="A429" s="24"/>
      <c r="B429" s="24"/>
      <c r="C429" s="39"/>
    </row>
    <row r="430" ht="15.75" customHeight="1">
      <c r="A430" s="24"/>
      <c r="B430" s="24"/>
      <c r="C430" s="39"/>
    </row>
    <row r="431" ht="15.75" customHeight="1">
      <c r="A431" s="24"/>
      <c r="B431" s="24"/>
      <c r="C431" s="39"/>
    </row>
    <row r="432" ht="15.75" customHeight="1">
      <c r="A432" s="24"/>
      <c r="B432" s="24"/>
      <c r="C432" s="39"/>
    </row>
    <row r="433" ht="15.75" customHeight="1">
      <c r="A433" s="24"/>
      <c r="B433" s="24"/>
      <c r="C433" s="39"/>
    </row>
    <row r="434" ht="15.75" customHeight="1">
      <c r="A434" s="24"/>
      <c r="B434" s="24"/>
      <c r="C434" s="39"/>
    </row>
    <row r="435" ht="15.75" customHeight="1">
      <c r="A435" s="24"/>
      <c r="B435" s="24"/>
      <c r="C435" s="39"/>
    </row>
    <row r="436" ht="15.75" customHeight="1">
      <c r="A436" s="24"/>
      <c r="B436" s="24"/>
      <c r="C436" s="39"/>
    </row>
    <row r="437" ht="15.75" customHeight="1">
      <c r="A437" s="24"/>
      <c r="B437" s="24"/>
      <c r="C437" s="39"/>
    </row>
    <row r="438" ht="15.75" customHeight="1">
      <c r="A438" s="24"/>
      <c r="B438" s="24"/>
      <c r="C438" s="39"/>
    </row>
    <row r="439" ht="15.75" customHeight="1">
      <c r="A439" s="24"/>
      <c r="B439" s="24"/>
      <c r="C439" s="39"/>
    </row>
    <row r="440" ht="15.75" customHeight="1">
      <c r="A440" s="24"/>
      <c r="B440" s="24"/>
      <c r="C440" s="39"/>
    </row>
    <row r="441" ht="15.75" customHeight="1">
      <c r="A441" s="24"/>
      <c r="B441" s="24"/>
      <c r="C441" s="39"/>
    </row>
    <row r="442" ht="15.75" customHeight="1">
      <c r="A442" s="24"/>
      <c r="B442" s="24"/>
      <c r="C442" s="39"/>
    </row>
    <row r="443" ht="15.75" customHeight="1">
      <c r="A443" s="24"/>
      <c r="B443" s="24"/>
      <c r="C443" s="39"/>
    </row>
    <row r="444" ht="15.75" customHeight="1">
      <c r="A444" s="24"/>
      <c r="B444" s="24"/>
      <c r="C444" s="39"/>
    </row>
    <row r="445" ht="15.75" customHeight="1">
      <c r="A445" s="24"/>
      <c r="B445" s="24"/>
      <c r="C445" s="39"/>
    </row>
    <row r="446" ht="15.75" customHeight="1">
      <c r="A446" s="24"/>
      <c r="B446" s="24"/>
      <c r="C446" s="39"/>
    </row>
    <row r="447" ht="15.75" customHeight="1">
      <c r="A447" s="24"/>
      <c r="B447" s="24"/>
      <c r="C447" s="39"/>
    </row>
    <row r="448" ht="15.75" customHeight="1">
      <c r="A448" s="24"/>
      <c r="B448" s="24"/>
      <c r="C448" s="39"/>
    </row>
    <row r="449" ht="15.75" customHeight="1">
      <c r="A449" s="24"/>
      <c r="B449" s="24"/>
      <c r="C449" s="39"/>
    </row>
    <row r="450" ht="15.75" customHeight="1">
      <c r="A450" s="24"/>
      <c r="B450" s="24"/>
      <c r="C450" s="39"/>
    </row>
    <row r="451" ht="15.75" customHeight="1">
      <c r="A451" s="24"/>
      <c r="B451" s="24"/>
      <c r="C451" s="39"/>
    </row>
    <row r="452" ht="15.75" customHeight="1">
      <c r="A452" s="24"/>
      <c r="B452" s="24"/>
      <c r="C452" s="39"/>
    </row>
    <row r="453" ht="15.75" customHeight="1">
      <c r="A453" s="24"/>
      <c r="B453" s="24"/>
      <c r="C453" s="39"/>
    </row>
    <row r="454" ht="15.75" customHeight="1">
      <c r="A454" s="24"/>
      <c r="B454" s="24"/>
      <c r="C454" s="39"/>
    </row>
    <row r="455" ht="15.75" customHeight="1">
      <c r="A455" s="24"/>
      <c r="B455" s="24"/>
      <c r="C455" s="39"/>
    </row>
    <row r="456" ht="15.75" customHeight="1">
      <c r="A456" s="24"/>
      <c r="B456" s="24"/>
      <c r="C456" s="39"/>
    </row>
    <row r="457" ht="15.75" customHeight="1">
      <c r="A457" s="24"/>
      <c r="B457" s="24"/>
      <c r="C457" s="39"/>
    </row>
    <row r="458" ht="15.75" customHeight="1">
      <c r="A458" s="24"/>
      <c r="B458" s="24"/>
      <c r="C458" s="39"/>
    </row>
    <row r="459" ht="15.75" customHeight="1">
      <c r="A459" s="24"/>
      <c r="B459" s="24"/>
      <c r="C459" s="39"/>
    </row>
    <row r="460" ht="15.75" customHeight="1">
      <c r="A460" s="24"/>
      <c r="B460" s="24"/>
      <c r="C460" s="39"/>
    </row>
    <row r="461" ht="15.75" customHeight="1">
      <c r="A461" s="24"/>
      <c r="B461" s="24"/>
      <c r="C461" s="39"/>
    </row>
    <row r="462" ht="15.75" customHeight="1">
      <c r="A462" s="24"/>
      <c r="B462" s="24"/>
      <c r="C462" s="39"/>
    </row>
    <row r="463" ht="15.75" customHeight="1">
      <c r="A463" s="24"/>
      <c r="B463" s="24"/>
      <c r="C463" s="39"/>
    </row>
    <row r="464" ht="15.75" customHeight="1">
      <c r="A464" s="24"/>
      <c r="B464" s="24"/>
      <c r="C464" s="39"/>
    </row>
    <row r="465" ht="15.75" customHeight="1">
      <c r="A465" s="24"/>
      <c r="B465" s="24"/>
      <c r="C465" s="39"/>
    </row>
    <row r="466" ht="15.75" customHeight="1">
      <c r="A466" s="24"/>
      <c r="B466" s="24"/>
      <c r="C466" s="39"/>
    </row>
    <row r="467" ht="15.75" customHeight="1">
      <c r="A467" s="24"/>
      <c r="B467" s="24"/>
      <c r="C467" s="39"/>
    </row>
    <row r="468" ht="15.75" customHeight="1">
      <c r="A468" s="24"/>
      <c r="B468" s="24"/>
      <c r="C468" s="39"/>
    </row>
    <row r="469" ht="15.75" customHeight="1">
      <c r="A469" s="24"/>
      <c r="B469" s="24"/>
      <c r="C469" s="39"/>
    </row>
    <row r="470" ht="15.75" customHeight="1">
      <c r="A470" s="24"/>
      <c r="B470" s="24"/>
      <c r="C470" s="39"/>
    </row>
    <row r="471" ht="15.75" customHeight="1">
      <c r="A471" s="24"/>
      <c r="B471" s="24"/>
      <c r="C471" s="39"/>
    </row>
    <row r="472" ht="15.75" customHeight="1">
      <c r="A472" s="24"/>
      <c r="B472" s="24"/>
      <c r="C472" s="39"/>
    </row>
    <row r="473" ht="15.75" customHeight="1">
      <c r="A473" s="24"/>
      <c r="B473" s="24"/>
      <c r="C473" s="39"/>
    </row>
    <row r="474" ht="15.75" customHeight="1">
      <c r="A474" s="24"/>
      <c r="B474" s="24"/>
      <c r="C474" s="39"/>
    </row>
    <row r="475" ht="15.75" customHeight="1">
      <c r="A475" s="24"/>
      <c r="B475" s="24"/>
      <c r="C475" s="39"/>
    </row>
    <row r="476" ht="15.75" customHeight="1">
      <c r="A476" s="24"/>
      <c r="B476" s="24"/>
      <c r="C476" s="39"/>
    </row>
    <row r="477" ht="15.75" customHeight="1">
      <c r="A477" s="24"/>
      <c r="B477" s="24"/>
      <c r="C477" s="39"/>
    </row>
    <row r="478" ht="15.75" customHeight="1">
      <c r="A478" s="24"/>
      <c r="B478" s="24"/>
      <c r="C478" s="39"/>
    </row>
    <row r="479" ht="15.75" customHeight="1">
      <c r="A479" s="24"/>
      <c r="B479" s="24"/>
      <c r="C479" s="39"/>
    </row>
    <row r="480" ht="15.75" customHeight="1">
      <c r="A480" s="24"/>
      <c r="B480" s="24"/>
      <c r="C480" s="39"/>
    </row>
    <row r="481" ht="15.75" customHeight="1">
      <c r="A481" s="24"/>
      <c r="B481" s="24"/>
      <c r="C481" s="39"/>
    </row>
    <row r="482" ht="15.75" customHeight="1">
      <c r="A482" s="24"/>
      <c r="B482" s="24"/>
      <c r="C482" s="39"/>
    </row>
    <row r="483" ht="15.75" customHeight="1">
      <c r="A483" s="24"/>
      <c r="B483" s="24"/>
      <c r="C483" s="39"/>
    </row>
    <row r="484" ht="15.75" customHeight="1">
      <c r="A484" s="24"/>
      <c r="B484" s="24"/>
      <c r="C484" s="39"/>
    </row>
    <row r="485" ht="15.75" customHeight="1">
      <c r="A485" s="24"/>
      <c r="B485" s="24"/>
      <c r="C485" s="39"/>
    </row>
    <row r="486" ht="15.75" customHeight="1">
      <c r="A486" s="24"/>
      <c r="B486" s="24"/>
      <c r="C486" s="39"/>
    </row>
    <row r="487" ht="15.75" customHeight="1">
      <c r="A487" s="24"/>
      <c r="B487" s="24"/>
      <c r="C487" s="39"/>
    </row>
    <row r="488" ht="15.75" customHeight="1">
      <c r="A488" s="24"/>
      <c r="B488" s="24"/>
      <c r="C488" s="39"/>
    </row>
    <row r="489" ht="15.75" customHeight="1">
      <c r="A489" s="24"/>
      <c r="B489" s="24"/>
      <c r="C489" s="39"/>
    </row>
    <row r="490" ht="15.75" customHeight="1">
      <c r="A490" s="24"/>
      <c r="B490" s="24"/>
      <c r="C490" s="39"/>
    </row>
    <row r="491" ht="15.75" customHeight="1">
      <c r="A491" s="24"/>
      <c r="B491" s="24"/>
      <c r="C491" s="39"/>
    </row>
    <row r="492" ht="15.75" customHeight="1">
      <c r="A492" s="24"/>
      <c r="B492" s="24"/>
      <c r="C492" s="39"/>
    </row>
    <row r="493" ht="15.75" customHeight="1">
      <c r="A493" s="24"/>
      <c r="B493" s="24"/>
      <c r="C493" s="39"/>
    </row>
    <row r="494" ht="15.75" customHeight="1">
      <c r="A494" s="24"/>
      <c r="B494" s="24"/>
      <c r="C494" s="39"/>
    </row>
    <row r="495" ht="15.75" customHeight="1">
      <c r="A495" s="24"/>
      <c r="B495" s="24"/>
      <c r="C495" s="39"/>
    </row>
    <row r="496" ht="15.75" customHeight="1">
      <c r="A496" s="24"/>
      <c r="B496" s="24"/>
      <c r="C496" s="39"/>
    </row>
    <row r="497" ht="15.75" customHeight="1">
      <c r="A497" s="24"/>
      <c r="B497" s="24"/>
      <c r="C497" s="39"/>
    </row>
    <row r="498" ht="15.75" customHeight="1">
      <c r="A498" s="24"/>
      <c r="B498" s="24"/>
      <c r="C498" s="39"/>
    </row>
    <row r="499" ht="15.75" customHeight="1">
      <c r="A499" s="24"/>
      <c r="B499" s="24"/>
      <c r="C499" s="39"/>
    </row>
    <row r="500" ht="15.75" customHeight="1">
      <c r="A500" s="24"/>
      <c r="B500" s="24"/>
      <c r="C500" s="39"/>
    </row>
    <row r="501" ht="15.75" customHeight="1">
      <c r="A501" s="24"/>
      <c r="B501" s="24"/>
      <c r="C501" s="39"/>
    </row>
    <row r="502" ht="15.75" customHeight="1">
      <c r="A502" s="24"/>
      <c r="B502" s="24"/>
      <c r="C502" s="39"/>
    </row>
    <row r="503" ht="15.75" customHeight="1">
      <c r="A503" s="24"/>
      <c r="B503" s="24"/>
      <c r="C503" s="39"/>
    </row>
    <row r="504" ht="15.75" customHeight="1">
      <c r="A504" s="24"/>
      <c r="B504" s="24"/>
      <c r="C504" s="39"/>
    </row>
    <row r="505" ht="15.75" customHeight="1">
      <c r="A505" s="24"/>
      <c r="B505" s="24"/>
      <c r="C505" s="39"/>
    </row>
    <row r="506" ht="15.75" customHeight="1">
      <c r="A506" s="24"/>
      <c r="B506" s="24"/>
      <c r="C506" s="39"/>
    </row>
    <row r="507" ht="15.75" customHeight="1">
      <c r="A507" s="24"/>
      <c r="B507" s="24"/>
      <c r="C507" s="39"/>
    </row>
    <row r="508" ht="15.75" customHeight="1">
      <c r="A508" s="24"/>
      <c r="B508" s="24"/>
      <c r="C508" s="39"/>
    </row>
    <row r="509" ht="15.75" customHeight="1">
      <c r="A509" s="24"/>
      <c r="B509" s="24"/>
      <c r="C509" s="39"/>
    </row>
    <row r="510" ht="15.75" customHeight="1">
      <c r="A510" s="24"/>
      <c r="B510" s="24"/>
      <c r="C510" s="39"/>
    </row>
    <row r="511" ht="15.75" customHeight="1">
      <c r="A511" s="24"/>
      <c r="B511" s="24"/>
      <c r="C511" s="39"/>
    </row>
    <row r="512" ht="15.75" customHeight="1">
      <c r="A512" s="24"/>
      <c r="B512" s="24"/>
      <c r="C512" s="39"/>
    </row>
    <row r="513" ht="15.75" customHeight="1">
      <c r="A513" s="24"/>
      <c r="B513" s="24"/>
      <c r="C513" s="39"/>
    </row>
    <row r="514" ht="15.75" customHeight="1">
      <c r="A514" s="24"/>
      <c r="B514" s="24"/>
      <c r="C514" s="39"/>
    </row>
    <row r="515" ht="15.75" customHeight="1">
      <c r="A515" s="24"/>
      <c r="B515" s="24"/>
      <c r="C515" s="39"/>
    </row>
    <row r="516" ht="15.75" customHeight="1">
      <c r="A516" s="24"/>
      <c r="B516" s="24"/>
      <c r="C516" s="39"/>
    </row>
    <row r="517" ht="15.75" customHeight="1">
      <c r="A517" s="24"/>
      <c r="B517" s="24"/>
      <c r="C517" s="39"/>
    </row>
    <row r="518" ht="15.75" customHeight="1">
      <c r="A518" s="24"/>
      <c r="B518" s="24"/>
      <c r="C518" s="39"/>
    </row>
    <row r="519" ht="15.75" customHeight="1">
      <c r="A519" s="24"/>
      <c r="B519" s="24"/>
      <c r="C519" s="39"/>
    </row>
    <row r="520" ht="15.75" customHeight="1">
      <c r="A520" s="24"/>
      <c r="B520" s="24"/>
      <c r="C520" s="39"/>
    </row>
    <row r="521" ht="15.75" customHeight="1">
      <c r="A521" s="24"/>
      <c r="B521" s="24"/>
      <c r="C521" s="39"/>
    </row>
    <row r="522" ht="15.75" customHeight="1">
      <c r="A522" s="24"/>
      <c r="B522" s="24"/>
      <c r="C522" s="39"/>
    </row>
    <row r="523" ht="15.75" customHeight="1">
      <c r="A523" s="24"/>
      <c r="B523" s="24"/>
      <c r="C523" s="39"/>
    </row>
    <row r="524" ht="15.75" customHeight="1">
      <c r="A524" s="24"/>
      <c r="B524" s="24"/>
      <c r="C524" s="39"/>
    </row>
    <row r="525" ht="15.75" customHeight="1">
      <c r="A525" s="24"/>
      <c r="B525" s="24"/>
      <c r="C525" s="39"/>
    </row>
    <row r="526" ht="15.75" customHeight="1">
      <c r="A526" s="24"/>
      <c r="B526" s="24"/>
      <c r="C526" s="39"/>
    </row>
    <row r="527" ht="15.75" customHeight="1">
      <c r="A527" s="24"/>
      <c r="B527" s="24"/>
      <c r="C527" s="39"/>
    </row>
    <row r="528" ht="15.75" customHeight="1">
      <c r="A528" s="24"/>
      <c r="B528" s="24"/>
      <c r="C528" s="39"/>
    </row>
    <row r="529" ht="15.75" customHeight="1">
      <c r="A529" s="24"/>
      <c r="B529" s="24"/>
      <c r="C529" s="39"/>
    </row>
    <row r="530" ht="15.75" customHeight="1">
      <c r="A530" s="24"/>
      <c r="B530" s="24"/>
      <c r="C530" s="39"/>
    </row>
    <row r="531" ht="15.75" customHeight="1">
      <c r="A531" s="24"/>
      <c r="B531" s="24"/>
      <c r="C531" s="39"/>
    </row>
    <row r="532" ht="15.75" customHeight="1">
      <c r="A532" s="24"/>
      <c r="B532" s="24"/>
      <c r="C532" s="39"/>
    </row>
    <row r="533" ht="15.75" customHeight="1">
      <c r="A533" s="24"/>
      <c r="B533" s="24"/>
      <c r="C533" s="39"/>
    </row>
    <row r="534" ht="15.75" customHeight="1">
      <c r="A534" s="24"/>
      <c r="B534" s="24"/>
      <c r="C534" s="39"/>
    </row>
    <row r="535" ht="15.75" customHeight="1">
      <c r="A535" s="24"/>
      <c r="B535" s="24"/>
      <c r="C535" s="39"/>
    </row>
    <row r="536" ht="15.75" customHeight="1">
      <c r="A536" s="24"/>
      <c r="B536" s="24"/>
      <c r="C536" s="39"/>
    </row>
    <row r="537" ht="15.75" customHeight="1">
      <c r="A537" s="24"/>
      <c r="B537" s="24"/>
      <c r="C537" s="39"/>
    </row>
    <row r="538" ht="15.75" customHeight="1">
      <c r="A538" s="24"/>
      <c r="B538" s="24"/>
      <c r="C538" s="39"/>
    </row>
    <row r="539" ht="15.75" customHeight="1">
      <c r="A539" s="24"/>
      <c r="B539" s="24"/>
      <c r="C539" s="39"/>
    </row>
    <row r="540" ht="15.75" customHeight="1">
      <c r="A540" s="24"/>
      <c r="B540" s="24"/>
      <c r="C540" s="39"/>
    </row>
    <row r="541" ht="15.75" customHeight="1">
      <c r="A541" s="24"/>
      <c r="B541" s="24"/>
      <c r="C541" s="39"/>
    </row>
    <row r="542" ht="15.75" customHeight="1">
      <c r="A542" s="24"/>
      <c r="B542" s="24"/>
      <c r="C542" s="39"/>
    </row>
    <row r="543" ht="15.75" customHeight="1">
      <c r="A543" s="24"/>
      <c r="B543" s="24"/>
      <c r="C543" s="39"/>
    </row>
    <row r="544" ht="15.75" customHeight="1">
      <c r="A544" s="24"/>
      <c r="B544" s="24"/>
      <c r="C544" s="39"/>
    </row>
    <row r="545" ht="15.75" customHeight="1">
      <c r="A545" s="24"/>
      <c r="B545" s="24"/>
      <c r="C545" s="39"/>
    </row>
    <row r="546" ht="15.75" customHeight="1">
      <c r="A546" s="24"/>
      <c r="B546" s="24"/>
      <c r="C546" s="39"/>
    </row>
    <row r="547" ht="15.75" customHeight="1">
      <c r="A547" s="24"/>
      <c r="B547" s="24"/>
      <c r="C547" s="39"/>
    </row>
    <row r="548" ht="15.75" customHeight="1">
      <c r="A548" s="24"/>
      <c r="B548" s="24"/>
      <c r="C548" s="39"/>
    </row>
    <row r="549" ht="15.75" customHeight="1">
      <c r="A549" s="24"/>
      <c r="B549" s="24"/>
      <c r="C549" s="39"/>
    </row>
    <row r="550" ht="15.75" customHeight="1">
      <c r="A550" s="24"/>
      <c r="B550" s="24"/>
      <c r="C550" s="39"/>
    </row>
    <row r="551" ht="15.75" customHeight="1">
      <c r="A551" s="24"/>
      <c r="B551" s="24"/>
      <c r="C551" s="39"/>
    </row>
    <row r="552" ht="15.75" customHeight="1">
      <c r="A552" s="24"/>
      <c r="B552" s="24"/>
      <c r="C552" s="39"/>
    </row>
    <row r="553" ht="15.75" customHeight="1">
      <c r="A553" s="24"/>
      <c r="B553" s="24"/>
      <c r="C553" s="39"/>
    </row>
    <row r="554" ht="15.75" customHeight="1">
      <c r="A554" s="24"/>
      <c r="B554" s="24"/>
      <c r="C554" s="39"/>
    </row>
    <row r="555" ht="15.75" customHeight="1">
      <c r="A555" s="24"/>
      <c r="B555" s="24"/>
      <c r="C555" s="39"/>
    </row>
    <row r="556" ht="15.75" customHeight="1">
      <c r="A556" s="24"/>
      <c r="B556" s="24"/>
      <c r="C556" s="39"/>
    </row>
    <row r="557" ht="15.75" customHeight="1">
      <c r="A557" s="24"/>
      <c r="B557" s="24"/>
      <c r="C557" s="39"/>
    </row>
    <row r="558" ht="15.75" customHeight="1">
      <c r="A558" s="24"/>
      <c r="B558" s="24"/>
      <c r="C558" s="39"/>
    </row>
    <row r="559" ht="15.75" customHeight="1">
      <c r="A559" s="24"/>
      <c r="B559" s="24"/>
      <c r="C559" s="39"/>
    </row>
    <row r="560" ht="15.75" customHeight="1">
      <c r="A560" s="24"/>
      <c r="B560" s="24"/>
      <c r="C560" s="39"/>
    </row>
    <row r="561" ht="15.75" customHeight="1">
      <c r="A561" s="24"/>
      <c r="B561" s="24"/>
      <c r="C561" s="39"/>
    </row>
    <row r="562" ht="15.75" customHeight="1">
      <c r="A562" s="24"/>
      <c r="B562" s="24"/>
      <c r="C562" s="39"/>
    </row>
    <row r="563" ht="15.75" customHeight="1">
      <c r="A563" s="24"/>
      <c r="B563" s="24"/>
      <c r="C563" s="39"/>
    </row>
    <row r="564" ht="15.75" customHeight="1">
      <c r="A564" s="24"/>
      <c r="B564" s="24"/>
      <c r="C564" s="39"/>
    </row>
    <row r="565" ht="15.75" customHeight="1">
      <c r="A565" s="24"/>
      <c r="B565" s="24"/>
      <c r="C565" s="39"/>
    </row>
    <row r="566" ht="15.75" customHeight="1">
      <c r="A566" s="24"/>
      <c r="B566" s="24"/>
      <c r="C566" s="39"/>
    </row>
    <row r="567" ht="15.75" customHeight="1">
      <c r="A567" s="24"/>
      <c r="B567" s="24"/>
      <c r="C567" s="39"/>
    </row>
    <row r="568" ht="15.75" customHeight="1">
      <c r="A568" s="24"/>
      <c r="B568" s="24"/>
      <c r="C568" s="39"/>
    </row>
    <row r="569" ht="15.75" customHeight="1">
      <c r="A569" s="24"/>
      <c r="B569" s="24"/>
      <c r="C569" s="39"/>
    </row>
    <row r="570" ht="15.75" customHeight="1">
      <c r="A570" s="24"/>
      <c r="B570" s="24"/>
      <c r="C570" s="39"/>
    </row>
    <row r="571" ht="15.75" customHeight="1">
      <c r="A571" s="24"/>
      <c r="B571" s="24"/>
      <c r="C571" s="39"/>
    </row>
    <row r="572" ht="15.75" customHeight="1">
      <c r="A572" s="24"/>
      <c r="B572" s="24"/>
      <c r="C572" s="39"/>
    </row>
    <row r="573" ht="15.75" customHeight="1">
      <c r="A573" s="24"/>
      <c r="B573" s="24"/>
      <c r="C573" s="39"/>
    </row>
    <row r="574" ht="15.75" customHeight="1">
      <c r="A574" s="24"/>
      <c r="B574" s="24"/>
      <c r="C574" s="39"/>
    </row>
    <row r="575" ht="15.75" customHeight="1">
      <c r="A575" s="24"/>
      <c r="B575" s="24"/>
      <c r="C575" s="39"/>
    </row>
    <row r="576" ht="15.75" customHeight="1">
      <c r="A576" s="24"/>
      <c r="B576" s="24"/>
      <c r="C576" s="39"/>
    </row>
    <row r="577" ht="15.75" customHeight="1">
      <c r="A577" s="24"/>
      <c r="B577" s="24"/>
      <c r="C577" s="39"/>
    </row>
    <row r="578" ht="15.75" customHeight="1">
      <c r="A578" s="24"/>
      <c r="B578" s="24"/>
      <c r="C578" s="39"/>
    </row>
    <row r="579" ht="15.75" customHeight="1">
      <c r="A579" s="24"/>
      <c r="B579" s="24"/>
      <c r="C579" s="39"/>
    </row>
    <row r="580" ht="15.75" customHeight="1">
      <c r="A580" s="24"/>
      <c r="B580" s="24"/>
      <c r="C580" s="39"/>
    </row>
    <row r="581" ht="15.75" customHeight="1">
      <c r="A581" s="24"/>
      <c r="B581" s="24"/>
      <c r="C581" s="39"/>
    </row>
    <row r="582" ht="15.75" customHeight="1">
      <c r="A582" s="24"/>
      <c r="B582" s="24"/>
      <c r="C582" s="39"/>
    </row>
    <row r="583" ht="15.75" customHeight="1">
      <c r="A583" s="24"/>
      <c r="B583" s="24"/>
      <c r="C583" s="39"/>
    </row>
    <row r="584" ht="15.75" customHeight="1">
      <c r="A584" s="24"/>
      <c r="B584" s="24"/>
      <c r="C584" s="39"/>
    </row>
    <row r="585" ht="15.75" customHeight="1">
      <c r="A585" s="24"/>
      <c r="B585" s="24"/>
      <c r="C585" s="39"/>
    </row>
    <row r="586" ht="15.75" customHeight="1">
      <c r="A586" s="24"/>
      <c r="B586" s="24"/>
      <c r="C586" s="39"/>
    </row>
    <row r="587" ht="15.75" customHeight="1">
      <c r="A587" s="24"/>
      <c r="B587" s="24"/>
      <c r="C587" s="39"/>
    </row>
    <row r="588" ht="15.75" customHeight="1">
      <c r="A588" s="24"/>
      <c r="B588" s="24"/>
      <c r="C588" s="39"/>
    </row>
    <row r="589" ht="15.75" customHeight="1">
      <c r="A589" s="24"/>
      <c r="B589" s="24"/>
      <c r="C589" s="39"/>
    </row>
    <row r="590" ht="15.75" customHeight="1">
      <c r="A590" s="24"/>
      <c r="B590" s="24"/>
      <c r="C590" s="39"/>
    </row>
    <row r="591" ht="15.75" customHeight="1">
      <c r="A591" s="24"/>
      <c r="B591" s="24"/>
      <c r="C591" s="39"/>
    </row>
    <row r="592" ht="15.75" customHeight="1">
      <c r="A592" s="24"/>
      <c r="B592" s="24"/>
      <c r="C592" s="39"/>
    </row>
    <row r="593" ht="15.75" customHeight="1">
      <c r="A593" s="24"/>
      <c r="B593" s="24"/>
      <c r="C593" s="39"/>
    </row>
    <row r="594" ht="15.75" customHeight="1">
      <c r="A594" s="24"/>
      <c r="B594" s="24"/>
      <c r="C594" s="39"/>
    </row>
    <row r="595" ht="15.75" customHeight="1">
      <c r="A595" s="24"/>
      <c r="B595" s="24"/>
      <c r="C595" s="39"/>
    </row>
    <row r="596" ht="15.75" customHeight="1">
      <c r="A596" s="24"/>
      <c r="B596" s="24"/>
      <c r="C596" s="39"/>
    </row>
    <row r="597" ht="15.75" customHeight="1">
      <c r="A597" s="24"/>
      <c r="B597" s="24"/>
      <c r="C597" s="39"/>
    </row>
    <row r="598" ht="15.75" customHeight="1">
      <c r="A598" s="24"/>
      <c r="B598" s="24"/>
      <c r="C598" s="39"/>
    </row>
    <row r="599" ht="15.75" customHeight="1">
      <c r="A599" s="24"/>
      <c r="B599" s="24"/>
      <c r="C599" s="39"/>
    </row>
    <row r="600" ht="15.75" customHeight="1">
      <c r="A600" s="24"/>
      <c r="B600" s="24"/>
      <c r="C600" s="39"/>
    </row>
    <row r="601" ht="15.75" customHeight="1">
      <c r="A601" s="24"/>
      <c r="B601" s="24"/>
      <c r="C601" s="39"/>
    </row>
    <row r="602" ht="15.75" customHeight="1">
      <c r="A602" s="24"/>
      <c r="B602" s="24"/>
      <c r="C602" s="39"/>
    </row>
    <row r="603" ht="15.75" customHeight="1">
      <c r="A603" s="24"/>
      <c r="B603" s="24"/>
      <c r="C603" s="39"/>
    </row>
    <row r="604" ht="15.75" customHeight="1">
      <c r="A604" s="24"/>
      <c r="B604" s="24"/>
      <c r="C604" s="39"/>
    </row>
    <row r="605" ht="15.75" customHeight="1">
      <c r="A605" s="24"/>
      <c r="B605" s="24"/>
      <c r="C605" s="39"/>
    </row>
    <row r="606" ht="15.75" customHeight="1">
      <c r="A606" s="24"/>
      <c r="B606" s="24"/>
      <c r="C606" s="39"/>
    </row>
    <row r="607" ht="15.75" customHeight="1">
      <c r="A607" s="24"/>
      <c r="B607" s="24"/>
      <c r="C607" s="39"/>
    </row>
    <row r="608" ht="15.75" customHeight="1">
      <c r="A608" s="24"/>
      <c r="B608" s="24"/>
      <c r="C608" s="39"/>
    </row>
    <row r="609" ht="15.75" customHeight="1">
      <c r="A609" s="24"/>
      <c r="B609" s="24"/>
      <c r="C609" s="39"/>
    </row>
    <row r="610" ht="15.75" customHeight="1">
      <c r="A610" s="24"/>
      <c r="B610" s="24"/>
      <c r="C610" s="39"/>
    </row>
    <row r="611" ht="15.75" customHeight="1">
      <c r="A611" s="24"/>
      <c r="B611" s="24"/>
      <c r="C611" s="39"/>
    </row>
    <row r="612" ht="15.75" customHeight="1">
      <c r="A612" s="24"/>
      <c r="B612" s="24"/>
      <c r="C612" s="39"/>
    </row>
    <row r="613" ht="15.75" customHeight="1">
      <c r="A613" s="24"/>
      <c r="B613" s="24"/>
      <c r="C613" s="39"/>
    </row>
    <row r="614" ht="15.75" customHeight="1">
      <c r="A614" s="24"/>
      <c r="B614" s="24"/>
      <c r="C614" s="39"/>
    </row>
    <row r="615" ht="15.75" customHeight="1">
      <c r="A615" s="24"/>
      <c r="B615" s="24"/>
      <c r="C615" s="39"/>
    </row>
    <row r="616" ht="15.75" customHeight="1">
      <c r="A616" s="24"/>
      <c r="B616" s="24"/>
      <c r="C616" s="39"/>
    </row>
    <row r="617" ht="15.75" customHeight="1">
      <c r="A617" s="24"/>
      <c r="B617" s="24"/>
      <c r="C617" s="39"/>
    </row>
    <row r="618" ht="15.75" customHeight="1">
      <c r="A618" s="24"/>
      <c r="B618" s="24"/>
      <c r="C618" s="39"/>
    </row>
    <row r="619" ht="15.75" customHeight="1">
      <c r="A619" s="24"/>
      <c r="B619" s="24"/>
      <c r="C619" s="39"/>
    </row>
    <row r="620" ht="15.75" customHeight="1">
      <c r="A620" s="24"/>
      <c r="B620" s="24"/>
      <c r="C620" s="39"/>
    </row>
    <row r="621" ht="15.75" customHeight="1">
      <c r="A621" s="24"/>
      <c r="B621" s="24"/>
      <c r="C621" s="39"/>
    </row>
    <row r="622" ht="15.75" customHeight="1">
      <c r="A622" s="24"/>
      <c r="B622" s="24"/>
      <c r="C622" s="39"/>
    </row>
    <row r="623" ht="15.75" customHeight="1">
      <c r="A623" s="24"/>
      <c r="B623" s="24"/>
      <c r="C623" s="39"/>
    </row>
    <row r="624" ht="15.75" customHeight="1">
      <c r="A624" s="24"/>
      <c r="B624" s="24"/>
      <c r="C624" s="39"/>
    </row>
    <row r="625" ht="15.75" customHeight="1">
      <c r="A625" s="24"/>
      <c r="B625" s="24"/>
      <c r="C625" s="39"/>
    </row>
    <row r="626" ht="15.75" customHeight="1">
      <c r="A626" s="24"/>
      <c r="B626" s="24"/>
      <c r="C626" s="39"/>
    </row>
    <row r="627" ht="15.75" customHeight="1">
      <c r="A627" s="24"/>
      <c r="B627" s="24"/>
      <c r="C627" s="39"/>
    </row>
    <row r="628" ht="15.75" customHeight="1">
      <c r="A628" s="24"/>
      <c r="B628" s="24"/>
      <c r="C628" s="39"/>
    </row>
    <row r="629" ht="15.75" customHeight="1">
      <c r="A629" s="24"/>
      <c r="B629" s="24"/>
      <c r="C629" s="39"/>
    </row>
    <row r="630" ht="15.75" customHeight="1">
      <c r="A630" s="24"/>
      <c r="B630" s="24"/>
      <c r="C630" s="39"/>
    </row>
    <row r="631" ht="15.75" customHeight="1">
      <c r="A631" s="24"/>
      <c r="B631" s="24"/>
      <c r="C631" s="39"/>
    </row>
    <row r="632" ht="15.75" customHeight="1">
      <c r="A632" s="24"/>
      <c r="B632" s="24"/>
      <c r="C632" s="39"/>
    </row>
    <row r="633" ht="15.75" customHeight="1">
      <c r="A633" s="24"/>
      <c r="B633" s="24"/>
      <c r="C633" s="39"/>
    </row>
    <row r="634" ht="15.75" customHeight="1">
      <c r="A634" s="24"/>
      <c r="B634" s="24"/>
      <c r="C634" s="39"/>
    </row>
    <row r="635" ht="15.75" customHeight="1">
      <c r="A635" s="24"/>
      <c r="B635" s="24"/>
      <c r="C635" s="39"/>
    </row>
    <row r="636" ht="15.75" customHeight="1">
      <c r="A636" s="24"/>
      <c r="B636" s="24"/>
      <c r="C636" s="39"/>
    </row>
    <row r="637" ht="15.75" customHeight="1">
      <c r="A637" s="24"/>
      <c r="B637" s="24"/>
      <c r="C637" s="39"/>
    </row>
    <row r="638" ht="15.75" customHeight="1">
      <c r="A638" s="24"/>
      <c r="B638" s="24"/>
      <c r="C638" s="39"/>
    </row>
    <row r="639" ht="15.75" customHeight="1">
      <c r="A639" s="24"/>
      <c r="B639" s="24"/>
      <c r="C639" s="39"/>
    </row>
    <row r="640" ht="15.75" customHeight="1">
      <c r="A640" s="24"/>
      <c r="B640" s="24"/>
      <c r="C640" s="39"/>
    </row>
    <row r="641" ht="15.75" customHeight="1">
      <c r="A641" s="24"/>
      <c r="B641" s="24"/>
      <c r="C641" s="39"/>
    </row>
    <row r="642" ht="15.75" customHeight="1">
      <c r="A642" s="24"/>
      <c r="B642" s="24"/>
      <c r="C642" s="39"/>
    </row>
    <row r="643" ht="15.75" customHeight="1">
      <c r="A643" s="24"/>
      <c r="B643" s="24"/>
      <c r="C643" s="39"/>
    </row>
    <row r="644" ht="15.75" customHeight="1">
      <c r="A644" s="24"/>
      <c r="B644" s="24"/>
      <c r="C644" s="39"/>
    </row>
    <row r="645" ht="15.75" customHeight="1">
      <c r="A645" s="24"/>
      <c r="B645" s="24"/>
      <c r="C645" s="39"/>
    </row>
    <row r="646" ht="15.75" customHeight="1">
      <c r="A646" s="24"/>
      <c r="B646" s="24"/>
      <c r="C646" s="39"/>
    </row>
    <row r="647" ht="15.75" customHeight="1">
      <c r="A647" s="24"/>
      <c r="B647" s="24"/>
      <c r="C647" s="39"/>
    </row>
    <row r="648" ht="15.75" customHeight="1">
      <c r="A648" s="24"/>
      <c r="B648" s="24"/>
      <c r="C648" s="39"/>
    </row>
    <row r="649" ht="15.75" customHeight="1">
      <c r="A649" s="24"/>
      <c r="B649" s="24"/>
      <c r="C649" s="39"/>
    </row>
    <row r="650" ht="15.75" customHeight="1">
      <c r="A650" s="24"/>
      <c r="B650" s="24"/>
      <c r="C650" s="39"/>
    </row>
    <row r="651" ht="15.75" customHeight="1">
      <c r="A651" s="24"/>
      <c r="B651" s="24"/>
      <c r="C651" s="39"/>
    </row>
    <row r="652" ht="15.75" customHeight="1">
      <c r="A652" s="24"/>
      <c r="B652" s="24"/>
      <c r="C652" s="39"/>
    </row>
    <row r="653" ht="15.75" customHeight="1">
      <c r="A653" s="24"/>
      <c r="B653" s="24"/>
      <c r="C653" s="39"/>
    </row>
    <row r="654" ht="15.75" customHeight="1">
      <c r="A654" s="24"/>
      <c r="B654" s="24"/>
      <c r="C654" s="39"/>
    </row>
    <row r="655" ht="15.75" customHeight="1">
      <c r="A655" s="24"/>
      <c r="B655" s="24"/>
      <c r="C655" s="39"/>
    </row>
    <row r="656" ht="15.75" customHeight="1">
      <c r="A656" s="24"/>
      <c r="B656" s="24"/>
      <c r="C656" s="39"/>
    </row>
    <row r="657" ht="15.75" customHeight="1">
      <c r="A657" s="24"/>
      <c r="B657" s="24"/>
      <c r="C657" s="39"/>
    </row>
    <row r="658" ht="15.75" customHeight="1">
      <c r="A658" s="24"/>
      <c r="B658" s="24"/>
      <c r="C658" s="39"/>
    </row>
    <row r="659" ht="15.75" customHeight="1">
      <c r="A659" s="24"/>
      <c r="B659" s="24"/>
      <c r="C659" s="39"/>
    </row>
    <row r="660" ht="15.75" customHeight="1">
      <c r="A660" s="24"/>
      <c r="B660" s="24"/>
      <c r="C660" s="39"/>
    </row>
    <row r="661" ht="15.75" customHeight="1">
      <c r="A661" s="24"/>
      <c r="B661" s="24"/>
      <c r="C661" s="39"/>
    </row>
    <row r="662" ht="15.75" customHeight="1">
      <c r="A662" s="24"/>
      <c r="B662" s="24"/>
      <c r="C662" s="39"/>
    </row>
    <row r="663" ht="15.75" customHeight="1">
      <c r="A663" s="24"/>
      <c r="B663" s="24"/>
      <c r="C663" s="39"/>
    </row>
    <row r="664" ht="15.75" customHeight="1">
      <c r="A664" s="24"/>
      <c r="B664" s="24"/>
      <c r="C664" s="39"/>
    </row>
    <row r="665" ht="15.75" customHeight="1">
      <c r="A665" s="24"/>
      <c r="B665" s="24"/>
      <c r="C665" s="39"/>
    </row>
    <row r="666" ht="15.75" customHeight="1">
      <c r="A666" s="24"/>
      <c r="B666" s="24"/>
      <c r="C666" s="39"/>
    </row>
    <row r="667" ht="15.75" customHeight="1">
      <c r="A667" s="24"/>
      <c r="B667" s="24"/>
      <c r="C667" s="39"/>
    </row>
    <row r="668" ht="15.75" customHeight="1">
      <c r="A668" s="24"/>
      <c r="B668" s="24"/>
      <c r="C668" s="39"/>
    </row>
    <row r="669" ht="15.75" customHeight="1">
      <c r="A669" s="24"/>
      <c r="B669" s="24"/>
      <c r="C669" s="39"/>
    </row>
    <row r="670" ht="15.75" customHeight="1">
      <c r="A670" s="24"/>
      <c r="B670" s="24"/>
      <c r="C670" s="39"/>
    </row>
    <row r="671" ht="15.75" customHeight="1">
      <c r="A671" s="24"/>
      <c r="B671" s="24"/>
      <c r="C671" s="39"/>
    </row>
    <row r="672" ht="15.75" customHeight="1">
      <c r="A672" s="24"/>
      <c r="B672" s="24"/>
      <c r="C672" s="39"/>
    </row>
    <row r="673" ht="15.75" customHeight="1">
      <c r="A673" s="24"/>
      <c r="B673" s="24"/>
      <c r="C673" s="39"/>
    </row>
    <row r="674" ht="15.75" customHeight="1">
      <c r="A674" s="24"/>
      <c r="B674" s="24"/>
      <c r="C674" s="39"/>
    </row>
    <row r="675" ht="15.75" customHeight="1">
      <c r="A675" s="24"/>
      <c r="B675" s="24"/>
      <c r="C675" s="39"/>
    </row>
    <row r="676" ht="15.75" customHeight="1">
      <c r="A676" s="24"/>
      <c r="B676" s="24"/>
      <c r="C676" s="39"/>
    </row>
    <row r="677" ht="15.75" customHeight="1">
      <c r="A677" s="24"/>
      <c r="B677" s="24"/>
      <c r="C677" s="39"/>
    </row>
    <row r="678" ht="15.75" customHeight="1">
      <c r="A678" s="24"/>
      <c r="B678" s="24"/>
      <c r="C678" s="39"/>
    </row>
    <row r="679" ht="15.75" customHeight="1">
      <c r="A679" s="24"/>
      <c r="B679" s="24"/>
      <c r="C679" s="39"/>
    </row>
    <row r="680" ht="15.75" customHeight="1">
      <c r="A680" s="24"/>
      <c r="B680" s="24"/>
      <c r="C680" s="39"/>
    </row>
    <row r="681" ht="15.75" customHeight="1">
      <c r="A681" s="24"/>
      <c r="B681" s="24"/>
      <c r="C681" s="39"/>
    </row>
    <row r="682" ht="15.75" customHeight="1">
      <c r="A682" s="24"/>
      <c r="B682" s="24"/>
      <c r="C682" s="39"/>
    </row>
    <row r="683" ht="15.75" customHeight="1">
      <c r="A683" s="24"/>
      <c r="B683" s="24"/>
      <c r="C683" s="39"/>
    </row>
    <row r="684" ht="15.75" customHeight="1">
      <c r="A684" s="24"/>
      <c r="B684" s="24"/>
      <c r="C684" s="39"/>
    </row>
    <row r="685" ht="15.75" customHeight="1">
      <c r="A685" s="24"/>
      <c r="B685" s="24"/>
      <c r="C685" s="39"/>
    </row>
    <row r="686" ht="15.75" customHeight="1">
      <c r="A686" s="24"/>
      <c r="B686" s="24"/>
      <c r="C686" s="39"/>
    </row>
    <row r="687" ht="15.75" customHeight="1">
      <c r="A687" s="24"/>
      <c r="B687" s="24"/>
      <c r="C687" s="39"/>
    </row>
    <row r="688" ht="15.75" customHeight="1">
      <c r="A688" s="24"/>
      <c r="B688" s="24"/>
      <c r="C688" s="39"/>
    </row>
    <row r="689" ht="15.75" customHeight="1">
      <c r="A689" s="24"/>
      <c r="B689" s="24"/>
      <c r="C689" s="39"/>
    </row>
    <row r="690" ht="15.75" customHeight="1">
      <c r="A690" s="24"/>
      <c r="B690" s="24"/>
      <c r="C690" s="39"/>
    </row>
    <row r="691" ht="15.75" customHeight="1">
      <c r="A691" s="24"/>
      <c r="B691" s="24"/>
      <c r="C691" s="39"/>
    </row>
    <row r="692" ht="15.75" customHeight="1">
      <c r="A692" s="24"/>
      <c r="B692" s="24"/>
      <c r="C692" s="39"/>
    </row>
    <row r="693" ht="15.75" customHeight="1">
      <c r="A693" s="24"/>
      <c r="B693" s="24"/>
      <c r="C693" s="39"/>
    </row>
    <row r="694" ht="15.75" customHeight="1">
      <c r="A694" s="24"/>
      <c r="B694" s="24"/>
      <c r="C694" s="39"/>
    </row>
    <row r="695" ht="15.75" customHeight="1">
      <c r="A695" s="24"/>
      <c r="B695" s="24"/>
      <c r="C695" s="39"/>
    </row>
    <row r="696" ht="15.75" customHeight="1">
      <c r="A696" s="24"/>
      <c r="B696" s="24"/>
      <c r="C696" s="39"/>
    </row>
    <row r="697" ht="15.75" customHeight="1">
      <c r="A697" s="24"/>
      <c r="B697" s="24"/>
      <c r="C697" s="39"/>
    </row>
    <row r="698" ht="15.75" customHeight="1">
      <c r="A698" s="24"/>
      <c r="B698" s="24"/>
      <c r="C698" s="39"/>
    </row>
    <row r="699" ht="15.75" customHeight="1">
      <c r="A699" s="24"/>
      <c r="B699" s="24"/>
      <c r="C699" s="39"/>
    </row>
    <row r="700" ht="15.75" customHeight="1">
      <c r="A700" s="24"/>
      <c r="B700" s="24"/>
      <c r="C700" s="39"/>
    </row>
    <row r="701" ht="15.75" customHeight="1">
      <c r="A701" s="24"/>
      <c r="B701" s="24"/>
      <c r="C701" s="39"/>
    </row>
    <row r="702" ht="15.75" customHeight="1">
      <c r="A702" s="24"/>
      <c r="B702" s="24"/>
      <c r="C702" s="39"/>
    </row>
    <row r="703" ht="15.75" customHeight="1">
      <c r="A703" s="24"/>
      <c r="B703" s="24"/>
      <c r="C703" s="39"/>
    </row>
    <row r="704" ht="15.75" customHeight="1">
      <c r="A704" s="24"/>
      <c r="B704" s="24"/>
      <c r="C704" s="39"/>
    </row>
    <row r="705" ht="15.75" customHeight="1">
      <c r="A705" s="24"/>
      <c r="B705" s="24"/>
      <c r="C705" s="39"/>
    </row>
    <row r="706" ht="15.75" customHeight="1">
      <c r="A706" s="24"/>
      <c r="B706" s="24"/>
      <c r="C706" s="39"/>
    </row>
    <row r="707" ht="15.75" customHeight="1">
      <c r="A707" s="24"/>
      <c r="B707" s="24"/>
      <c r="C707" s="39"/>
    </row>
    <row r="708" ht="15.75" customHeight="1">
      <c r="A708" s="24"/>
      <c r="B708" s="24"/>
      <c r="C708" s="39"/>
    </row>
    <row r="709" ht="15.75" customHeight="1">
      <c r="A709" s="24"/>
      <c r="B709" s="24"/>
      <c r="C709" s="39"/>
    </row>
    <row r="710" ht="15.75" customHeight="1">
      <c r="A710" s="24"/>
      <c r="B710" s="24"/>
      <c r="C710" s="39"/>
    </row>
    <row r="711" ht="15.75" customHeight="1">
      <c r="A711" s="24"/>
      <c r="B711" s="24"/>
      <c r="C711" s="39"/>
    </row>
    <row r="712" ht="15.75" customHeight="1">
      <c r="A712" s="24"/>
      <c r="B712" s="24"/>
      <c r="C712" s="39"/>
    </row>
    <row r="713" ht="15.75" customHeight="1">
      <c r="A713" s="24"/>
      <c r="B713" s="24"/>
      <c r="C713" s="39"/>
    </row>
    <row r="714" ht="15.75" customHeight="1">
      <c r="A714" s="24"/>
      <c r="B714" s="24"/>
      <c r="C714" s="39"/>
    </row>
    <row r="715" ht="15.75" customHeight="1">
      <c r="A715" s="24"/>
      <c r="B715" s="24"/>
      <c r="C715" s="39"/>
    </row>
    <row r="716" ht="15.75" customHeight="1">
      <c r="A716" s="24"/>
      <c r="B716" s="24"/>
      <c r="C716" s="39"/>
    </row>
    <row r="717" ht="15.75" customHeight="1">
      <c r="A717" s="24"/>
      <c r="B717" s="24"/>
      <c r="C717" s="39"/>
    </row>
    <row r="718" ht="15.75" customHeight="1">
      <c r="A718" s="24"/>
      <c r="B718" s="24"/>
      <c r="C718" s="39"/>
    </row>
    <row r="719" ht="15.75" customHeight="1">
      <c r="A719" s="24"/>
      <c r="B719" s="24"/>
      <c r="C719" s="39"/>
    </row>
    <row r="720" ht="15.75" customHeight="1">
      <c r="A720" s="24"/>
      <c r="B720" s="24"/>
      <c r="C720" s="39"/>
    </row>
    <row r="721" ht="15.75" customHeight="1">
      <c r="A721" s="24"/>
      <c r="B721" s="24"/>
      <c r="C721" s="39"/>
    </row>
    <row r="722" ht="15.75" customHeight="1">
      <c r="A722" s="24"/>
      <c r="B722" s="24"/>
      <c r="C722" s="39"/>
    </row>
    <row r="723" ht="15.75" customHeight="1">
      <c r="A723" s="24"/>
      <c r="B723" s="24"/>
      <c r="C723" s="39"/>
    </row>
    <row r="724" ht="15.75" customHeight="1">
      <c r="A724" s="24"/>
      <c r="B724" s="24"/>
      <c r="C724" s="39"/>
    </row>
    <row r="725" ht="15.75" customHeight="1">
      <c r="A725" s="24"/>
      <c r="B725" s="24"/>
      <c r="C725" s="39"/>
    </row>
    <row r="726" ht="15.75" customHeight="1">
      <c r="A726" s="24"/>
      <c r="B726" s="24"/>
      <c r="C726" s="39"/>
    </row>
    <row r="727" ht="15.75" customHeight="1">
      <c r="A727" s="24"/>
      <c r="B727" s="24"/>
      <c r="C727" s="39"/>
    </row>
    <row r="728" ht="15.75" customHeight="1">
      <c r="A728" s="24"/>
      <c r="B728" s="24"/>
      <c r="C728" s="39"/>
    </row>
    <row r="729" ht="15.75" customHeight="1">
      <c r="A729" s="24"/>
      <c r="B729" s="24"/>
      <c r="C729" s="39"/>
    </row>
    <row r="730" ht="15.75" customHeight="1">
      <c r="A730" s="24"/>
      <c r="B730" s="24"/>
      <c r="C730" s="39"/>
    </row>
    <row r="731" ht="15.75" customHeight="1">
      <c r="A731" s="24"/>
      <c r="B731" s="24"/>
      <c r="C731" s="39"/>
    </row>
    <row r="732" ht="15.75" customHeight="1">
      <c r="A732" s="24"/>
      <c r="B732" s="24"/>
      <c r="C732" s="39"/>
    </row>
    <row r="733" ht="15.75" customHeight="1">
      <c r="A733" s="24"/>
      <c r="B733" s="24"/>
      <c r="C733" s="39"/>
    </row>
    <row r="734" ht="15.75" customHeight="1">
      <c r="A734" s="24"/>
      <c r="B734" s="24"/>
      <c r="C734" s="39"/>
    </row>
    <row r="735" ht="15.75" customHeight="1">
      <c r="A735" s="24"/>
      <c r="B735" s="24"/>
      <c r="C735" s="39"/>
    </row>
    <row r="736" ht="15.75" customHeight="1">
      <c r="A736" s="24"/>
      <c r="B736" s="24"/>
      <c r="C736" s="39"/>
    </row>
    <row r="737" ht="15.75" customHeight="1">
      <c r="A737" s="24"/>
      <c r="B737" s="24"/>
      <c r="C737" s="39"/>
    </row>
    <row r="738" ht="15.75" customHeight="1">
      <c r="A738" s="24"/>
      <c r="B738" s="24"/>
      <c r="C738" s="39"/>
    </row>
    <row r="739" ht="15.75" customHeight="1">
      <c r="A739" s="24"/>
      <c r="B739" s="24"/>
      <c r="C739" s="39"/>
    </row>
    <row r="740" ht="15.75" customHeight="1">
      <c r="A740" s="24"/>
      <c r="B740" s="24"/>
      <c r="C740" s="39"/>
    </row>
    <row r="741" ht="15.75" customHeight="1">
      <c r="A741" s="24"/>
      <c r="B741" s="24"/>
      <c r="C741" s="39"/>
    </row>
    <row r="742" ht="15.75" customHeight="1">
      <c r="A742" s="24"/>
      <c r="B742" s="24"/>
      <c r="C742" s="39"/>
    </row>
    <row r="743" ht="15.75" customHeight="1">
      <c r="A743" s="24"/>
      <c r="B743" s="24"/>
      <c r="C743" s="39"/>
    </row>
    <row r="744" ht="15.75" customHeight="1">
      <c r="A744" s="24"/>
      <c r="B744" s="24"/>
      <c r="C744" s="39"/>
    </row>
    <row r="745" ht="15.75" customHeight="1">
      <c r="A745" s="24"/>
      <c r="B745" s="24"/>
      <c r="C745" s="39"/>
    </row>
    <row r="746" ht="15.75" customHeight="1">
      <c r="A746" s="24"/>
      <c r="B746" s="24"/>
      <c r="C746" s="39"/>
    </row>
    <row r="747" ht="15.75" customHeight="1">
      <c r="A747" s="24"/>
      <c r="B747" s="24"/>
      <c r="C747" s="39"/>
    </row>
    <row r="748" ht="15.75" customHeight="1">
      <c r="A748" s="24"/>
      <c r="B748" s="24"/>
      <c r="C748" s="39"/>
    </row>
    <row r="749" ht="15.75" customHeight="1">
      <c r="A749" s="24"/>
      <c r="B749" s="24"/>
      <c r="C749" s="39"/>
    </row>
    <row r="750" ht="15.75" customHeight="1">
      <c r="A750" s="24"/>
      <c r="B750" s="24"/>
      <c r="C750" s="39"/>
    </row>
    <row r="751" ht="15.75" customHeight="1">
      <c r="A751" s="24"/>
      <c r="B751" s="24"/>
      <c r="C751" s="39"/>
    </row>
    <row r="752" ht="15.75" customHeight="1">
      <c r="A752" s="24"/>
      <c r="B752" s="24"/>
      <c r="C752" s="39"/>
    </row>
    <row r="753" ht="15.75" customHeight="1">
      <c r="A753" s="24"/>
      <c r="B753" s="24"/>
      <c r="C753" s="39"/>
    </row>
    <row r="754" ht="15.75" customHeight="1">
      <c r="A754" s="24"/>
      <c r="B754" s="24"/>
      <c r="C754" s="39"/>
    </row>
    <row r="755" ht="15.75" customHeight="1">
      <c r="A755" s="24"/>
      <c r="B755" s="24"/>
      <c r="C755" s="39"/>
    </row>
    <row r="756" ht="15.75" customHeight="1">
      <c r="A756" s="24"/>
      <c r="B756" s="24"/>
      <c r="C756" s="39"/>
    </row>
    <row r="757" ht="15.75" customHeight="1">
      <c r="A757" s="24"/>
      <c r="B757" s="24"/>
      <c r="C757" s="39"/>
    </row>
    <row r="758" ht="15.75" customHeight="1">
      <c r="A758" s="24"/>
      <c r="B758" s="24"/>
      <c r="C758" s="39"/>
    </row>
    <row r="759" ht="15.75" customHeight="1">
      <c r="A759" s="24"/>
      <c r="B759" s="24"/>
      <c r="C759" s="39"/>
    </row>
    <row r="760" ht="15.75" customHeight="1">
      <c r="A760" s="24"/>
      <c r="B760" s="24"/>
      <c r="C760" s="39"/>
    </row>
    <row r="761" ht="15.75" customHeight="1">
      <c r="A761" s="24"/>
      <c r="B761" s="24"/>
      <c r="C761" s="39"/>
    </row>
    <row r="762" ht="15.75" customHeight="1">
      <c r="A762" s="24"/>
      <c r="B762" s="24"/>
      <c r="C762" s="39"/>
    </row>
    <row r="763" ht="15.75" customHeight="1">
      <c r="A763" s="24"/>
      <c r="B763" s="24"/>
      <c r="C763" s="39"/>
    </row>
    <row r="764" ht="15.75" customHeight="1">
      <c r="A764" s="24"/>
      <c r="B764" s="24"/>
      <c r="C764" s="39"/>
    </row>
    <row r="765" ht="15.75" customHeight="1">
      <c r="A765" s="24"/>
      <c r="B765" s="24"/>
      <c r="C765" s="39"/>
    </row>
    <row r="766" ht="15.75" customHeight="1">
      <c r="A766" s="24"/>
      <c r="B766" s="24"/>
      <c r="C766" s="39"/>
    </row>
    <row r="767" ht="15.75" customHeight="1">
      <c r="A767" s="24"/>
      <c r="B767" s="24"/>
      <c r="C767" s="39"/>
    </row>
    <row r="768" ht="15.75" customHeight="1">
      <c r="A768" s="24"/>
      <c r="B768" s="24"/>
      <c r="C768" s="39"/>
    </row>
    <row r="769" ht="15.75" customHeight="1">
      <c r="A769" s="24"/>
      <c r="B769" s="24"/>
      <c r="C769" s="39"/>
    </row>
    <row r="770" ht="15.75" customHeight="1">
      <c r="A770" s="24"/>
      <c r="B770" s="24"/>
      <c r="C770" s="39"/>
    </row>
    <row r="771" ht="15.75" customHeight="1">
      <c r="A771" s="24"/>
      <c r="B771" s="24"/>
      <c r="C771" s="39"/>
    </row>
    <row r="772" ht="15.75" customHeight="1">
      <c r="A772" s="24"/>
      <c r="B772" s="24"/>
      <c r="C772" s="39"/>
    </row>
    <row r="773" ht="15.75" customHeight="1">
      <c r="A773" s="24"/>
      <c r="B773" s="24"/>
      <c r="C773" s="39"/>
    </row>
    <row r="774" ht="15.75" customHeight="1">
      <c r="A774" s="24"/>
      <c r="B774" s="24"/>
      <c r="C774" s="39"/>
    </row>
    <row r="775" ht="15.75" customHeight="1">
      <c r="A775" s="24"/>
      <c r="B775" s="24"/>
      <c r="C775" s="39"/>
    </row>
    <row r="776" ht="15.75" customHeight="1">
      <c r="A776" s="24"/>
      <c r="B776" s="24"/>
      <c r="C776" s="39"/>
    </row>
    <row r="777" ht="15.75" customHeight="1">
      <c r="A777" s="24"/>
      <c r="B777" s="24"/>
      <c r="C777" s="39"/>
    </row>
    <row r="778" ht="15.75" customHeight="1">
      <c r="A778" s="24"/>
      <c r="B778" s="24"/>
      <c r="C778" s="39"/>
    </row>
    <row r="779" ht="15.75" customHeight="1">
      <c r="A779" s="24"/>
      <c r="B779" s="24"/>
      <c r="C779" s="39"/>
    </row>
    <row r="780" ht="15.75" customHeight="1">
      <c r="A780" s="24"/>
      <c r="B780" s="24"/>
      <c r="C780" s="39"/>
    </row>
    <row r="781" ht="15.75" customHeight="1">
      <c r="A781" s="24"/>
      <c r="B781" s="24"/>
      <c r="C781" s="39"/>
    </row>
    <row r="782" ht="15.75" customHeight="1">
      <c r="A782" s="24"/>
      <c r="B782" s="24"/>
      <c r="C782" s="39"/>
    </row>
    <row r="783" ht="15.75" customHeight="1">
      <c r="A783" s="24"/>
      <c r="B783" s="24"/>
      <c r="C783" s="39"/>
    </row>
    <row r="784" ht="15.75" customHeight="1">
      <c r="A784" s="24"/>
      <c r="B784" s="24"/>
      <c r="C784" s="39"/>
    </row>
    <row r="785" ht="15.75" customHeight="1">
      <c r="A785" s="24"/>
      <c r="B785" s="24"/>
      <c r="C785" s="39"/>
    </row>
    <row r="786" ht="15.75" customHeight="1">
      <c r="A786" s="24"/>
      <c r="B786" s="24"/>
      <c r="C786" s="39"/>
    </row>
    <row r="787" ht="15.75" customHeight="1">
      <c r="A787" s="24"/>
      <c r="B787" s="24"/>
      <c r="C787" s="39"/>
    </row>
    <row r="788" ht="15.75" customHeight="1">
      <c r="A788" s="24"/>
      <c r="B788" s="24"/>
      <c r="C788" s="39"/>
    </row>
    <row r="789" ht="15.75" customHeight="1">
      <c r="A789" s="24"/>
      <c r="B789" s="24"/>
      <c r="C789" s="39"/>
    </row>
    <row r="790" ht="15.75" customHeight="1">
      <c r="A790" s="24"/>
      <c r="B790" s="24"/>
      <c r="C790" s="39"/>
    </row>
    <row r="791" ht="15.75" customHeight="1">
      <c r="A791" s="24"/>
      <c r="B791" s="24"/>
      <c r="C791" s="39"/>
    </row>
    <row r="792" ht="15.75" customHeight="1">
      <c r="A792" s="24"/>
      <c r="B792" s="24"/>
      <c r="C792" s="39"/>
    </row>
    <row r="793" ht="15.75" customHeight="1">
      <c r="A793" s="24"/>
      <c r="B793" s="24"/>
      <c r="C793" s="39"/>
    </row>
    <row r="794" ht="15.75" customHeight="1">
      <c r="A794" s="24"/>
      <c r="B794" s="24"/>
      <c r="C794" s="39"/>
    </row>
    <row r="795" ht="15.75" customHeight="1">
      <c r="A795" s="24"/>
      <c r="B795" s="24"/>
      <c r="C795" s="39"/>
    </row>
    <row r="796" ht="15.75" customHeight="1">
      <c r="A796" s="24"/>
      <c r="B796" s="24"/>
      <c r="C796" s="39"/>
    </row>
    <row r="797" ht="15.75" customHeight="1">
      <c r="A797" s="24"/>
      <c r="B797" s="24"/>
      <c r="C797" s="39"/>
    </row>
    <row r="798" ht="15.75" customHeight="1">
      <c r="A798" s="24"/>
      <c r="B798" s="24"/>
      <c r="C798" s="39"/>
    </row>
    <row r="799" ht="15.75" customHeight="1">
      <c r="A799" s="24"/>
      <c r="B799" s="24"/>
      <c r="C799" s="39"/>
    </row>
    <row r="800" ht="15.75" customHeight="1">
      <c r="A800" s="24"/>
      <c r="B800" s="24"/>
      <c r="C800" s="39"/>
    </row>
    <row r="801" ht="15.75" customHeight="1">
      <c r="A801" s="24"/>
      <c r="B801" s="24"/>
      <c r="C801" s="39"/>
    </row>
    <row r="802" ht="15.75" customHeight="1">
      <c r="A802" s="24"/>
      <c r="B802" s="24"/>
      <c r="C802" s="39"/>
    </row>
    <row r="803" ht="15.75" customHeight="1">
      <c r="A803" s="24"/>
      <c r="B803" s="24"/>
      <c r="C803" s="39"/>
    </row>
    <row r="804" ht="15.75" customHeight="1">
      <c r="A804" s="24"/>
      <c r="B804" s="24"/>
      <c r="C804" s="39"/>
    </row>
    <row r="805" ht="15.75" customHeight="1">
      <c r="A805" s="24"/>
      <c r="B805" s="24"/>
      <c r="C805" s="39"/>
    </row>
    <row r="806" ht="15.75" customHeight="1">
      <c r="A806" s="24"/>
      <c r="B806" s="24"/>
      <c r="C806" s="39"/>
    </row>
    <row r="807" ht="15.75" customHeight="1">
      <c r="A807" s="24"/>
      <c r="B807" s="24"/>
      <c r="C807" s="39"/>
    </row>
    <row r="808" ht="15.75" customHeight="1">
      <c r="A808" s="24"/>
      <c r="B808" s="24"/>
      <c r="C808" s="39"/>
    </row>
    <row r="809" ht="15.75" customHeight="1">
      <c r="A809" s="24"/>
      <c r="B809" s="24"/>
      <c r="C809" s="39"/>
    </row>
    <row r="810" ht="15.75" customHeight="1">
      <c r="A810" s="24"/>
      <c r="B810" s="24"/>
      <c r="C810" s="39"/>
    </row>
    <row r="811" ht="15.75" customHeight="1">
      <c r="A811" s="24"/>
      <c r="B811" s="24"/>
      <c r="C811" s="39"/>
    </row>
    <row r="812" ht="15.75" customHeight="1">
      <c r="A812" s="24"/>
      <c r="B812" s="24"/>
      <c r="C812" s="39"/>
    </row>
    <row r="813" ht="15.75" customHeight="1">
      <c r="A813" s="24"/>
      <c r="B813" s="24"/>
      <c r="C813" s="39"/>
    </row>
    <row r="814" ht="15.75" customHeight="1">
      <c r="A814" s="24"/>
      <c r="B814" s="24"/>
      <c r="C814" s="39"/>
    </row>
    <row r="815" ht="15.75" customHeight="1">
      <c r="A815" s="24"/>
      <c r="B815" s="24"/>
      <c r="C815" s="39"/>
    </row>
    <row r="816" ht="15.75" customHeight="1">
      <c r="A816" s="24"/>
      <c r="B816" s="24"/>
      <c r="C816" s="39"/>
    </row>
    <row r="817" ht="15.75" customHeight="1">
      <c r="A817" s="24"/>
      <c r="B817" s="24"/>
      <c r="C817" s="39"/>
    </row>
    <row r="818" ht="15.75" customHeight="1">
      <c r="A818" s="24"/>
      <c r="B818" s="24"/>
      <c r="C818" s="39"/>
    </row>
    <row r="819" ht="15.75" customHeight="1">
      <c r="A819" s="24"/>
      <c r="B819" s="24"/>
      <c r="C819" s="39"/>
    </row>
    <row r="820" ht="15.75" customHeight="1">
      <c r="A820" s="24"/>
      <c r="B820" s="24"/>
      <c r="C820" s="39"/>
    </row>
    <row r="821" ht="15.75" customHeight="1">
      <c r="A821" s="24"/>
      <c r="B821" s="24"/>
      <c r="C821" s="39"/>
    </row>
    <row r="822" ht="15.75" customHeight="1">
      <c r="A822" s="24"/>
      <c r="B822" s="24"/>
      <c r="C822" s="39"/>
    </row>
    <row r="823" ht="15.75" customHeight="1">
      <c r="A823" s="24"/>
      <c r="B823" s="24"/>
      <c r="C823" s="39"/>
    </row>
    <row r="824" ht="15.75" customHeight="1">
      <c r="A824" s="24"/>
      <c r="B824" s="24"/>
      <c r="C824" s="39"/>
    </row>
    <row r="825" ht="15.75" customHeight="1">
      <c r="A825" s="24"/>
      <c r="B825" s="24"/>
      <c r="C825" s="39"/>
    </row>
    <row r="826" ht="15.75" customHeight="1">
      <c r="A826" s="24"/>
      <c r="B826" s="24"/>
      <c r="C826" s="39"/>
    </row>
    <row r="827" ht="15.75" customHeight="1">
      <c r="A827" s="24"/>
      <c r="B827" s="24"/>
      <c r="C827" s="39"/>
    </row>
    <row r="828" ht="15.75" customHeight="1">
      <c r="A828" s="24"/>
      <c r="B828" s="24"/>
      <c r="C828" s="39"/>
    </row>
    <row r="829" ht="15.75" customHeight="1">
      <c r="A829" s="24"/>
      <c r="B829" s="24"/>
      <c r="C829" s="39"/>
    </row>
    <row r="830" ht="15.75" customHeight="1">
      <c r="A830" s="24"/>
      <c r="B830" s="24"/>
      <c r="C830" s="39"/>
    </row>
    <row r="831" ht="15.75" customHeight="1">
      <c r="A831" s="24"/>
      <c r="B831" s="24"/>
      <c r="C831" s="39"/>
    </row>
    <row r="832" ht="15.75" customHeight="1">
      <c r="A832" s="24"/>
      <c r="B832" s="24"/>
      <c r="C832" s="39"/>
    </row>
    <row r="833" ht="15.75" customHeight="1">
      <c r="A833" s="24"/>
      <c r="B833" s="24"/>
      <c r="C833" s="39"/>
    </row>
    <row r="834" ht="15.75" customHeight="1">
      <c r="A834" s="24"/>
      <c r="B834" s="24"/>
      <c r="C834" s="39"/>
    </row>
    <row r="835" ht="15.75" customHeight="1">
      <c r="A835" s="24"/>
      <c r="B835" s="24"/>
      <c r="C835" s="39"/>
    </row>
    <row r="836" ht="15.75" customHeight="1">
      <c r="A836" s="24"/>
      <c r="B836" s="24"/>
      <c r="C836" s="39"/>
    </row>
    <row r="837" ht="15.75" customHeight="1">
      <c r="A837" s="24"/>
      <c r="B837" s="24"/>
      <c r="C837" s="39"/>
    </row>
    <row r="838" ht="15.75" customHeight="1">
      <c r="A838" s="24"/>
      <c r="B838" s="24"/>
      <c r="C838" s="39"/>
    </row>
    <row r="839" ht="15.75" customHeight="1">
      <c r="A839" s="24"/>
      <c r="B839" s="24"/>
      <c r="C839" s="39"/>
    </row>
    <row r="840" ht="15.75" customHeight="1">
      <c r="A840" s="24"/>
      <c r="B840" s="24"/>
      <c r="C840" s="39"/>
    </row>
    <row r="841" ht="15.75" customHeight="1">
      <c r="A841" s="24"/>
      <c r="B841" s="24"/>
      <c r="C841" s="39"/>
    </row>
    <row r="842" ht="15.75" customHeight="1">
      <c r="A842" s="24"/>
      <c r="B842" s="24"/>
      <c r="C842" s="39"/>
    </row>
    <row r="843" ht="15.75" customHeight="1">
      <c r="A843" s="24"/>
      <c r="B843" s="24"/>
      <c r="C843" s="39"/>
    </row>
    <row r="844" ht="15.75" customHeight="1">
      <c r="A844" s="24"/>
      <c r="B844" s="24"/>
      <c r="C844" s="39"/>
    </row>
    <row r="845" ht="15.75" customHeight="1">
      <c r="A845" s="24"/>
      <c r="B845" s="24"/>
      <c r="C845" s="39"/>
    </row>
    <row r="846" ht="15.75" customHeight="1">
      <c r="A846" s="24"/>
      <c r="B846" s="24"/>
      <c r="C846" s="39"/>
    </row>
    <row r="847" ht="15.75" customHeight="1">
      <c r="A847" s="24"/>
      <c r="B847" s="24"/>
      <c r="C847" s="39"/>
    </row>
    <row r="848" ht="15.75" customHeight="1">
      <c r="A848" s="24"/>
      <c r="B848" s="24"/>
      <c r="C848" s="39"/>
    </row>
    <row r="849" ht="15.75" customHeight="1">
      <c r="A849" s="24"/>
      <c r="B849" s="24"/>
      <c r="C849" s="39"/>
    </row>
    <row r="850" ht="15.75" customHeight="1">
      <c r="A850" s="24"/>
      <c r="B850" s="24"/>
      <c r="C850" s="39"/>
    </row>
    <row r="851" ht="15.75" customHeight="1">
      <c r="A851" s="24"/>
      <c r="B851" s="24"/>
      <c r="C851" s="39"/>
    </row>
    <row r="852" ht="15.75" customHeight="1">
      <c r="A852" s="24"/>
      <c r="B852" s="24"/>
      <c r="C852" s="39"/>
    </row>
    <row r="853" ht="15.75" customHeight="1">
      <c r="A853" s="24"/>
      <c r="B853" s="24"/>
      <c r="C853" s="39"/>
    </row>
    <row r="854" ht="15.75" customHeight="1">
      <c r="A854" s="24"/>
      <c r="B854" s="24"/>
      <c r="C854" s="39"/>
    </row>
    <row r="855" ht="15.75" customHeight="1">
      <c r="A855" s="24"/>
      <c r="B855" s="24"/>
      <c r="C855" s="39"/>
    </row>
    <row r="856" ht="15.75" customHeight="1">
      <c r="A856" s="24"/>
      <c r="B856" s="24"/>
      <c r="C856" s="39"/>
    </row>
    <row r="857" ht="15.75" customHeight="1">
      <c r="A857" s="24"/>
      <c r="B857" s="24"/>
      <c r="C857" s="39"/>
    </row>
    <row r="858" ht="15.75" customHeight="1">
      <c r="A858" s="24"/>
      <c r="B858" s="24"/>
      <c r="C858" s="39"/>
    </row>
    <row r="859" ht="15.75" customHeight="1">
      <c r="A859" s="24"/>
      <c r="B859" s="24"/>
      <c r="C859" s="39"/>
    </row>
    <row r="860" ht="15.75" customHeight="1">
      <c r="A860" s="24"/>
      <c r="B860" s="24"/>
      <c r="C860" s="39"/>
    </row>
    <row r="861" ht="15.75" customHeight="1">
      <c r="A861" s="24"/>
      <c r="B861" s="24"/>
      <c r="C861" s="39"/>
    </row>
    <row r="862" ht="15.75" customHeight="1">
      <c r="A862" s="24"/>
      <c r="B862" s="24"/>
      <c r="C862" s="39"/>
    </row>
    <row r="863" ht="15.75" customHeight="1">
      <c r="A863" s="24"/>
      <c r="B863" s="24"/>
      <c r="C863" s="39"/>
    </row>
    <row r="864" ht="15.75" customHeight="1">
      <c r="A864" s="24"/>
      <c r="B864" s="24"/>
      <c r="C864" s="39"/>
    </row>
    <row r="865" ht="15.75" customHeight="1">
      <c r="A865" s="24"/>
      <c r="B865" s="24"/>
      <c r="C865" s="39"/>
    </row>
    <row r="866" ht="15.75" customHeight="1">
      <c r="A866" s="24"/>
      <c r="B866" s="24"/>
      <c r="C866" s="39"/>
    </row>
    <row r="867" ht="15.75" customHeight="1">
      <c r="A867" s="24"/>
      <c r="B867" s="24"/>
      <c r="C867" s="39"/>
    </row>
    <row r="868" ht="15.75" customHeight="1">
      <c r="A868" s="24"/>
      <c r="B868" s="24"/>
      <c r="C868" s="39"/>
    </row>
    <row r="869" ht="15.75" customHeight="1">
      <c r="A869" s="24"/>
      <c r="B869" s="24"/>
      <c r="C869" s="39"/>
    </row>
    <row r="870" ht="15.75" customHeight="1">
      <c r="A870" s="24"/>
      <c r="B870" s="24"/>
      <c r="C870" s="39"/>
    </row>
    <row r="871" ht="15.75" customHeight="1">
      <c r="A871" s="24"/>
      <c r="B871" s="24"/>
      <c r="C871" s="39"/>
    </row>
    <row r="872" ht="15.75" customHeight="1">
      <c r="A872" s="24"/>
      <c r="B872" s="24"/>
      <c r="C872" s="39"/>
    </row>
    <row r="873" ht="15.75" customHeight="1">
      <c r="A873" s="24"/>
      <c r="B873" s="24"/>
      <c r="C873" s="39"/>
    </row>
    <row r="874" ht="15.75" customHeight="1">
      <c r="A874" s="24"/>
      <c r="B874" s="24"/>
      <c r="C874" s="39"/>
    </row>
    <row r="875" ht="15.75" customHeight="1">
      <c r="A875" s="24"/>
      <c r="B875" s="24"/>
      <c r="C875" s="39"/>
    </row>
    <row r="876" ht="15.75" customHeight="1">
      <c r="A876" s="24"/>
      <c r="B876" s="24"/>
      <c r="C876" s="39"/>
    </row>
    <row r="877" ht="15.75" customHeight="1">
      <c r="A877" s="24"/>
      <c r="B877" s="24"/>
      <c r="C877" s="39"/>
    </row>
    <row r="878" ht="15.75" customHeight="1">
      <c r="A878" s="24"/>
      <c r="B878" s="24"/>
      <c r="C878" s="39"/>
    </row>
    <row r="879" ht="15.75" customHeight="1">
      <c r="A879" s="24"/>
      <c r="B879" s="24"/>
      <c r="C879" s="39"/>
    </row>
    <row r="880" ht="15.75" customHeight="1">
      <c r="A880" s="24"/>
      <c r="B880" s="24"/>
      <c r="C880" s="39"/>
    </row>
    <row r="881" ht="15.75" customHeight="1">
      <c r="A881" s="24"/>
      <c r="B881" s="24"/>
      <c r="C881" s="39"/>
    </row>
    <row r="882" ht="15.75" customHeight="1">
      <c r="A882" s="24"/>
      <c r="B882" s="24"/>
      <c r="C882" s="39"/>
    </row>
    <row r="883" ht="15.75" customHeight="1">
      <c r="A883" s="24"/>
      <c r="B883" s="24"/>
      <c r="C883" s="39"/>
    </row>
    <row r="884" ht="15.75" customHeight="1">
      <c r="A884" s="24"/>
      <c r="B884" s="24"/>
      <c r="C884" s="39"/>
    </row>
    <row r="885" ht="15.75" customHeight="1">
      <c r="A885" s="24"/>
      <c r="B885" s="24"/>
      <c r="C885" s="39"/>
    </row>
    <row r="886" ht="15.75" customHeight="1">
      <c r="A886" s="24"/>
      <c r="B886" s="24"/>
      <c r="C886" s="39"/>
    </row>
    <row r="887" ht="15.75" customHeight="1">
      <c r="A887" s="24"/>
      <c r="B887" s="24"/>
      <c r="C887" s="39"/>
    </row>
    <row r="888" ht="15.75" customHeight="1">
      <c r="A888" s="24"/>
      <c r="B888" s="24"/>
      <c r="C888" s="39"/>
    </row>
    <row r="889" ht="15.75" customHeight="1">
      <c r="A889" s="24"/>
      <c r="B889" s="24"/>
      <c r="C889" s="39"/>
    </row>
    <row r="890" ht="15.75" customHeight="1">
      <c r="A890" s="24"/>
      <c r="B890" s="24"/>
      <c r="C890" s="39"/>
    </row>
    <row r="891" ht="15.75" customHeight="1">
      <c r="A891" s="24"/>
      <c r="B891" s="24"/>
      <c r="C891" s="39"/>
    </row>
    <row r="892" ht="15.75" customHeight="1">
      <c r="A892" s="24"/>
      <c r="B892" s="24"/>
      <c r="C892" s="39"/>
    </row>
    <row r="893" ht="15.75" customHeight="1">
      <c r="A893" s="24"/>
      <c r="B893" s="24"/>
      <c r="C893" s="39"/>
    </row>
    <row r="894" ht="15.75" customHeight="1">
      <c r="A894" s="24"/>
      <c r="B894" s="24"/>
      <c r="C894" s="39"/>
    </row>
    <row r="895" ht="15.75" customHeight="1">
      <c r="A895" s="24"/>
      <c r="B895" s="24"/>
      <c r="C895" s="39"/>
    </row>
    <row r="896" ht="15.75" customHeight="1">
      <c r="A896" s="24"/>
      <c r="B896" s="24"/>
      <c r="C896" s="39"/>
    </row>
    <row r="897" ht="15.75" customHeight="1">
      <c r="A897" s="24"/>
      <c r="B897" s="24"/>
      <c r="C897" s="39"/>
    </row>
    <row r="898" ht="15.75" customHeight="1">
      <c r="A898" s="24"/>
      <c r="B898" s="24"/>
      <c r="C898" s="39"/>
    </row>
    <row r="899" ht="15.75" customHeight="1">
      <c r="A899" s="24"/>
      <c r="B899" s="24"/>
      <c r="C899" s="39"/>
    </row>
    <row r="900" ht="15.75" customHeight="1">
      <c r="A900" s="24"/>
      <c r="B900" s="24"/>
      <c r="C900" s="39"/>
    </row>
    <row r="901" ht="15.75" customHeight="1">
      <c r="A901" s="24"/>
      <c r="B901" s="24"/>
      <c r="C901" s="39"/>
    </row>
    <row r="902" ht="15.75" customHeight="1">
      <c r="A902" s="24"/>
      <c r="B902" s="24"/>
      <c r="C902" s="39"/>
    </row>
    <row r="903" ht="15.75" customHeight="1">
      <c r="A903" s="24"/>
      <c r="B903" s="24"/>
      <c r="C903" s="39"/>
    </row>
    <row r="904" ht="15.75" customHeight="1">
      <c r="A904" s="24"/>
      <c r="B904" s="24"/>
      <c r="C904" s="39"/>
    </row>
    <row r="905" ht="15.75" customHeight="1">
      <c r="A905" s="24"/>
      <c r="B905" s="24"/>
      <c r="C905" s="39"/>
    </row>
    <row r="906" ht="15.75" customHeight="1">
      <c r="A906" s="24"/>
      <c r="B906" s="24"/>
      <c r="C906" s="39"/>
    </row>
    <row r="907" ht="15.75" customHeight="1">
      <c r="A907" s="24"/>
      <c r="B907" s="24"/>
      <c r="C907" s="39"/>
    </row>
    <row r="908" ht="15.75" customHeight="1">
      <c r="A908" s="24"/>
      <c r="B908" s="24"/>
      <c r="C908" s="39"/>
    </row>
    <row r="909" ht="15.75" customHeight="1">
      <c r="A909" s="24"/>
      <c r="B909" s="24"/>
      <c r="C909" s="39"/>
    </row>
    <row r="910" ht="15.75" customHeight="1">
      <c r="A910" s="24"/>
      <c r="B910" s="24"/>
      <c r="C910" s="39"/>
    </row>
    <row r="911" ht="15.75" customHeight="1">
      <c r="A911" s="24"/>
      <c r="B911" s="24"/>
      <c r="C911" s="39"/>
    </row>
    <row r="912" ht="15.75" customHeight="1">
      <c r="A912" s="24"/>
      <c r="B912" s="24"/>
      <c r="C912" s="39"/>
    </row>
    <row r="913" ht="15.75" customHeight="1">
      <c r="A913" s="24"/>
      <c r="B913" s="24"/>
      <c r="C913" s="39"/>
    </row>
    <row r="914" ht="15.75" customHeight="1">
      <c r="A914" s="24"/>
      <c r="B914" s="24"/>
      <c r="C914" s="39"/>
    </row>
    <row r="915" ht="15.75" customHeight="1">
      <c r="A915" s="24"/>
      <c r="B915" s="24"/>
      <c r="C915" s="39"/>
    </row>
    <row r="916" ht="15.75" customHeight="1">
      <c r="A916" s="24"/>
      <c r="B916" s="24"/>
      <c r="C916" s="39"/>
    </row>
    <row r="917" ht="15.75" customHeight="1">
      <c r="A917" s="24"/>
      <c r="B917" s="24"/>
      <c r="C917" s="39"/>
    </row>
    <row r="918" ht="15.75" customHeight="1">
      <c r="A918" s="24"/>
      <c r="B918" s="24"/>
      <c r="C918" s="39"/>
    </row>
    <row r="919" ht="15.75" customHeight="1">
      <c r="A919" s="24"/>
      <c r="B919" s="24"/>
      <c r="C919" s="39"/>
    </row>
    <row r="920" ht="15.75" customHeight="1">
      <c r="A920" s="24"/>
      <c r="B920" s="24"/>
      <c r="C920" s="39"/>
    </row>
    <row r="921" ht="15.75" customHeight="1">
      <c r="A921" s="24"/>
      <c r="B921" s="24"/>
      <c r="C921" s="39"/>
    </row>
    <row r="922" ht="15.75" customHeight="1">
      <c r="A922" s="24"/>
      <c r="B922" s="24"/>
      <c r="C922" s="39"/>
    </row>
    <row r="923" ht="15.75" customHeight="1">
      <c r="A923" s="24"/>
      <c r="B923" s="24"/>
      <c r="C923" s="39"/>
    </row>
    <row r="924" ht="15.75" customHeight="1">
      <c r="A924" s="24"/>
      <c r="B924" s="24"/>
      <c r="C924" s="39"/>
    </row>
    <row r="925" ht="15.75" customHeight="1">
      <c r="A925" s="24"/>
      <c r="B925" s="24"/>
      <c r="C925" s="39"/>
    </row>
    <row r="926" ht="15.75" customHeight="1">
      <c r="A926" s="24"/>
      <c r="B926" s="24"/>
      <c r="C926" s="39"/>
    </row>
    <row r="927" ht="15.75" customHeight="1">
      <c r="A927" s="24"/>
      <c r="B927" s="24"/>
      <c r="C927" s="39"/>
    </row>
    <row r="928" ht="15.75" customHeight="1">
      <c r="A928" s="24"/>
      <c r="B928" s="24"/>
      <c r="C928" s="39"/>
    </row>
    <row r="929" ht="15.75" customHeight="1">
      <c r="A929" s="24"/>
      <c r="B929" s="24"/>
      <c r="C929" s="39"/>
    </row>
    <row r="930" ht="15.75" customHeight="1">
      <c r="A930" s="24"/>
      <c r="B930" s="24"/>
      <c r="C930" s="39"/>
    </row>
    <row r="931" ht="15.75" customHeight="1">
      <c r="A931" s="24"/>
      <c r="B931" s="24"/>
      <c r="C931" s="39"/>
    </row>
    <row r="932" ht="15.75" customHeight="1">
      <c r="A932" s="24"/>
      <c r="B932" s="24"/>
      <c r="C932" s="39"/>
    </row>
    <row r="933" ht="15.75" customHeight="1">
      <c r="A933" s="24"/>
      <c r="B933" s="24"/>
      <c r="C933" s="39"/>
    </row>
    <row r="934" ht="15.75" customHeight="1">
      <c r="A934" s="24"/>
      <c r="B934" s="24"/>
      <c r="C934" s="39"/>
    </row>
    <row r="935" ht="15.75" customHeight="1">
      <c r="A935" s="24"/>
      <c r="B935" s="24"/>
      <c r="C935" s="39"/>
    </row>
    <row r="936" ht="15.75" customHeight="1">
      <c r="A936" s="24"/>
      <c r="B936" s="24"/>
      <c r="C936" s="39"/>
    </row>
    <row r="937" ht="15.75" customHeight="1">
      <c r="A937" s="24"/>
      <c r="B937" s="24"/>
      <c r="C937" s="39"/>
    </row>
    <row r="938" ht="15.75" customHeight="1">
      <c r="A938" s="24"/>
      <c r="B938" s="24"/>
      <c r="C938" s="39"/>
    </row>
    <row r="939" ht="15.75" customHeight="1">
      <c r="A939" s="24"/>
      <c r="B939" s="24"/>
      <c r="C939" s="39"/>
    </row>
    <row r="940" ht="15.75" customHeight="1">
      <c r="A940" s="24"/>
      <c r="B940" s="24"/>
      <c r="C940" s="39"/>
    </row>
    <row r="941" ht="15.75" customHeight="1">
      <c r="A941" s="24"/>
      <c r="B941" s="24"/>
      <c r="C941" s="39"/>
    </row>
    <row r="942" ht="15.75" customHeight="1">
      <c r="A942" s="24"/>
      <c r="B942" s="24"/>
      <c r="C942" s="39"/>
    </row>
    <row r="943" ht="15.75" customHeight="1">
      <c r="A943" s="24"/>
      <c r="B943" s="24"/>
      <c r="C943" s="39"/>
    </row>
    <row r="944" ht="15.75" customHeight="1">
      <c r="A944" s="24"/>
      <c r="B944" s="24"/>
      <c r="C944" s="39"/>
    </row>
    <row r="945" ht="15.75" customHeight="1">
      <c r="A945" s="24"/>
      <c r="B945" s="24"/>
      <c r="C945" s="39"/>
    </row>
    <row r="946" ht="15.75" customHeight="1">
      <c r="A946" s="24"/>
      <c r="B946" s="24"/>
      <c r="C946" s="39"/>
    </row>
    <row r="947" ht="15.75" customHeight="1">
      <c r="A947" s="24"/>
      <c r="B947" s="24"/>
      <c r="C947" s="39"/>
    </row>
    <row r="948" ht="15.75" customHeight="1">
      <c r="A948" s="24"/>
      <c r="B948" s="24"/>
      <c r="C948" s="39"/>
    </row>
    <row r="949" ht="15.75" customHeight="1">
      <c r="A949" s="24"/>
      <c r="B949" s="24"/>
      <c r="C949" s="39"/>
    </row>
    <row r="950" ht="15.75" customHeight="1">
      <c r="A950" s="24"/>
      <c r="B950" s="24"/>
      <c r="C950" s="39"/>
    </row>
    <row r="951" ht="15.75" customHeight="1">
      <c r="A951" s="24"/>
      <c r="B951" s="24"/>
      <c r="C951" s="39"/>
    </row>
    <row r="952" ht="15.75" customHeight="1">
      <c r="A952" s="24"/>
      <c r="B952" s="24"/>
      <c r="C952" s="39"/>
    </row>
    <row r="953" ht="15.75" customHeight="1">
      <c r="A953" s="24"/>
      <c r="B953" s="24"/>
      <c r="C953" s="39"/>
    </row>
    <row r="954" ht="15.75" customHeight="1">
      <c r="A954" s="24"/>
      <c r="B954" s="24"/>
      <c r="C954" s="39"/>
    </row>
    <row r="955" ht="15.75" customHeight="1">
      <c r="A955" s="24"/>
      <c r="B955" s="24"/>
      <c r="C955" s="39"/>
    </row>
    <row r="956" ht="15.75" customHeight="1">
      <c r="A956" s="24"/>
      <c r="B956" s="24"/>
      <c r="C956" s="39"/>
    </row>
    <row r="957" ht="15.75" customHeight="1">
      <c r="A957" s="24"/>
      <c r="B957" s="24"/>
      <c r="C957" s="39"/>
    </row>
    <row r="958" ht="15.75" customHeight="1">
      <c r="A958" s="24"/>
      <c r="B958" s="24"/>
      <c r="C958" s="39"/>
    </row>
    <row r="959" ht="15.75" customHeight="1">
      <c r="A959" s="24"/>
      <c r="B959" s="24"/>
      <c r="C959" s="39"/>
    </row>
    <row r="960" ht="15.75" customHeight="1">
      <c r="A960" s="24"/>
      <c r="B960" s="24"/>
      <c r="C960" s="39"/>
    </row>
    <row r="961" ht="15.75" customHeight="1">
      <c r="A961" s="24"/>
      <c r="B961" s="24"/>
      <c r="C961" s="39"/>
    </row>
    <row r="962" ht="15.75" customHeight="1">
      <c r="A962" s="24"/>
      <c r="B962" s="24"/>
      <c r="C962" s="39"/>
    </row>
    <row r="963" ht="15.75" customHeight="1">
      <c r="A963" s="24"/>
      <c r="B963" s="24"/>
      <c r="C963" s="39"/>
    </row>
    <row r="964" ht="15.75" customHeight="1">
      <c r="A964" s="24"/>
      <c r="B964" s="24"/>
      <c r="C964" s="39"/>
    </row>
    <row r="965" ht="15.75" customHeight="1">
      <c r="A965" s="24"/>
      <c r="B965" s="24"/>
      <c r="C965" s="39"/>
    </row>
    <row r="966" ht="15.75" customHeight="1">
      <c r="A966" s="24"/>
      <c r="B966" s="24"/>
      <c r="C966" s="39"/>
    </row>
    <row r="967" ht="15.75" customHeight="1">
      <c r="A967" s="24"/>
      <c r="B967" s="24"/>
      <c r="C967" s="39"/>
    </row>
    <row r="968" ht="15.75" customHeight="1">
      <c r="A968" s="24"/>
      <c r="B968" s="24"/>
      <c r="C968" s="39"/>
    </row>
    <row r="969" ht="15.75" customHeight="1">
      <c r="A969" s="24"/>
      <c r="B969" s="24"/>
      <c r="C969" s="39"/>
    </row>
    <row r="970" ht="15.75" customHeight="1">
      <c r="A970" s="24"/>
      <c r="B970" s="24"/>
      <c r="C970" s="39"/>
    </row>
    <row r="971" ht="15.75" customHeight="1">
      <c r="A971" s="24"/>
      <c r="B971" s="24"/>
      <c r="C971" s="39"/>
    </row>
    <row r="972" ht="15.75" customHeight="1">
      <c r="A972" s="24"/>
      <c r="B972" s="24"/>
      <c r="C972" s="39"/>
    </row>
    <row r="973" ht="15.75" customHeight="1">
      <c r="A973" s="24"/>
      <c r="B973" s="24"/>
      <c r="C973" s="39"/>
    </row>
    <row r="974" ht="15.75" customHeight="1">
      <c r="A974" s="24"/>
      <c r="B974" s="24"/>
      <c r="C974" s="39"/>
    </row>
    <row r="975" ht="15.75" customHeight="1">
      <c r="A975" s="24"/>
      <c r="B975" s="24"/>
      <c r="C975" s="39"/>
    </row>
    <row r="976" ht="15.75" customHeight="1">
      <c r="A976" s="24"/>
      <c r="B976" s="24"/>
      <c r="C976" s="39"/>
    </row>
    <row r="977" ht="15.75" customHeight="1">
      <c r="A977" s="24"/>
      <c r="B977" s="24"/>
      <c r="C977" s="39"/>
    </row>
    <row r="978" ht="15.75" customHeight="1">
      <c r="A978" s="24"/>
      <c r="B978" s="24"/>
      <c r="C978" s="39"/>
    </row>
    <row r="979" ht="15.75" customHeight="1">
      <c r="A979" s="24"/>
      <c r="B979" s="24"/>
      <c r="C979" s="39"/>
    </row>
    <row r="980" ht="15.75" customHeight="1">
      <c r="A980" s="24"/>
      <c r="B980" s="24"/>
      <c r="C980" s="39"/>
    </row>
    <row r="981" ht="15.75" customHeight="1">
      <c r="A981" s="24"/>
      <c r="B981" s="24"/>
      <c r="C981" s="39"/>
    </row>
    <row r="982" ht="15.75" customHeight="1">
      <c r="A982" s="24"/>
      <c r="B982" s="24"/>
      <c r="C982" s="39"/>
    </row>
    <row r="983" ht="15.75" customHeight="1">
      <c r="A983" s="24"/>
      <c r="B983" s="24"/>
      <c r="C983" s="39"/>
    </row>
    <row r="984" ht="15.75" customHeight="1">
      <c r="A984" s="24"/>
      <c r="B984" s="24"/>
      <c r="C984" s="39"/>
    </row>
    <row r="985" ht="15.75" customHeight="1">
      <c r="A985" s="24"/>
      <c r="B985" s="24"/>
      <c r="C985" s="39"/>
    </row>
    <row r="986" ht="15.75" customHeight="1">
      <c r="A986" s="24"/>
      <c r="B986" s="24"/>
      <c r="C986" s="39"/>
    </row>
    <row r="987" ht="15.75" customHeight="1">
      <c r="A987" s="24"/>
      <c r="B987" s="24"/>
      <c r="C987" s="39"/>
    </row>
    <row r="988" ht="15.75" customHeight="1">
      <c r="A988" s="24"/>
      <c r="B988" s="24"/>
      <c r="C988" s="39"/>
    </row>
    <row r="989" ht="15.75" customHeight="1">
      <c r="A989" s="24"/>
      <c r="B989" s="24"/>
      <c r="C989" s="39"/>
    </row>
    <row r="990" ht="15.75" customHeight="1">
      <c r="A990" s="24"/>
      <c r="B990" s="24"/>
      <c r="C990" s="39"/>
    </row>
    <row r="991" ht="15.75" customHeight="1">
      <c r="A991" s="24"/>
      <c r="B991" s="24"/>
      <c r="C991" s="39"/>
    </row>
    <row r="992" ht="15.75" customHeight="1">
      <c r="A992" s="24"/>
      <c r="B992" s="24"/>
      <c r="C992" s="39"/>
    </row>
    <row r="993" ht="15.75" customHeight="1">
      <c r="A993" s="24"/>
      <c r="B993" s="24"/>
      <c r="C993" s="39"/>
    </row>
    <row r="994" ht="15.75" customHeight="1">
      <c r="A994" s="24"/>
      <c r="B994" s="24"/>
      <c r="C994" s="39"/>
    </row>
    <row r="995" ht="15.75" customHeight="1">
      <c r="A995" s="24"/>
      <c r="B995" s="24"/>
      <c r="C995" s="39"/>
    </row>
    <row r="996" ht="15.75" customHeight="1">
      <c r="A996" s="24"/>
      <c r="B996" s="24"/>
      <c r="C996" s="39"/>
    </row>
    <row r="997" ht="15.75" customHeight="1">
      <c r="A997" s="24"/>
      <c r="B997" s="24"/>
      <c r="C997" s="39"/>
    </row>
    <row r="998" ht="15.75" customHeight="1">
      <c r="A998" s="24"/>
      <c r="B998" s="24"/>
      <c r="C998" s="39"/>
    </row>
    <row r="999" ht="15.75" customHeight="1">
      <c r="A999" s="24"/>
      <c r="B999" s="24"/>
      <c r="C999" s="39"/>
    </row>
    <row r="1000" ht="15.75" customHeight="1">
      <c r="A1000" s="24"/>
      <c r="B1000" s="24"/>
      <c r="C1000" s="39"/>
    </row>
  </sheetData>
  <mergeCells count="11">
    <mergeCell ref="B6:B7"/>
    <mergeCell ref="C6:C7"/>
    <mergeCell ref="D6:D7"/>
    <mergeCell ref="E6:E7"/>
    <mergeCell ref="A1:E1"/>
    <mergeCell ref="A2:E2"/>
    <mergeCell ref="A3:F3"/>
    <mergeCell ref="A4:B5"/>
    <mergeCell ref="C4:E4"/>
    <mergeCell ref="C5:E5"/>
    <mergeCell ref="A6:A7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8.13"/>
    <col customWidth="1" min="3" max="3" width="37.88"/>
    <col customWidth="1" min="4" max="4" width="25.25"/>
    <col customWidth="1" min="5" max="5" width="15.75"/>
    <col customWidth="1" min="6" max="6" width="20.5"/>
    <col customWidth="1" min="7" max="26" width="7.88"/>
  </cols>
  <sheetData>
    <row r="1" ht="20.25" customHeight="1">
      <c r="A1" s="1" t="s">
        <v>502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2.5" customHeight="1">
      <c r="A2" s="1" t="s">
        <v>503</v>
      </c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3.25" customHeight="1">
      <c r="A3" s="45"/>
      <c r="B3" s="26"/>
      <c r="C3" s="26"/>
      <c r="D3" s="26"/>
      <c r="E3" s="26"/>
      <c r="F3" s="2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4.0" customHeight="1">
      <c r="A4" s="6" t="s">
        <v>2</v>
      </c>
      <c r="B4" s="7"/>
      <c r="C4" s="8" t="s">
        <v>504</v>
      </c>
      <c r="D4" s="9"/>
      <c r="E4" s="10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1.75" customHeight="1">
      <c r="A5" s="11"/>
      <c r="B5" s="12"/>
      <c r="C5" s="8" t="s">
        <v>505</v>
      </c>
      <c r="D5" s="9"/>
      <c r="E5" s="10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6.25" customHeight="1">
      <c r="A6" s="13" t="s">
        <v>5</v>
      </c>
      <c r="B6" s="41" t="s">
        <v>6</v>
      </c>
      <c r="C6" s="42" t="s">
        <v>7</v>
      </c>
      <c r="D6" s="42" t="s">
        <v>8</v>
      </c>
      <c r="E6" s="13" t="s">
        <v>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5.25" hidden="1" customHeight="1">
      <c r="A7" s="15"/>
      <c r="B7" s="15"/>
      <c r="C7" s="15"/>
      <c r="D7" s="15"/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6">
        <v>1.0</v>
      </c>
      <c r="B8" s="16">
        <v>1.907511265E9</v>
      </c>
      <c r="C8" s="17" t="s">
        <v>506</v>
      </c>
      <c r="D8" s="16" t="s">
        <v>14</v>
      </c>
      <c r="E8" s="18" t="s">
        <v>507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6">
        <v>2.0</v>
      </c>
      <c r="B9" s="16">
        <v>2.00731102E9</v>
      </c>
      <c r="C9" s="17" t="s">
        <v>508</v>
      </c>
      <c r="D9" s="16" t="s">
        <v>342</v>
      </c>
      <c r="E9" s="18" t="s">
        <v>509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6">
        <v>3.0</v>
      </c>
      <c r="B10" s="16">
        <v>2.007341014E9</v>
      </c>
      <c r="C10" s="17" t="s">
        <v>510</v>
      </c>
      <c r="D10" s="16" t="s">
        <v>11</v>
      </c>
      <c r="E10" s="18" t="s">
        <v>511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6">
        <v>4.0</v>
      </c>
      <c r="B11" s="16">
        <v>2.007341027E9</v>
      </c>
      <c r="C11" s="17" t="s">
        <v>512</v>
      </c>
      <c r="D11" s="16" t="s">
        <v>11</v>
      </c>
      <c r="E11" s="18" t="s">
        <v>513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6">
        <v>5.0</v>
      </c>
      <c r="B12" s="16">
        <v>2.007341066E9</v>
      </c>
      <c r="C12" s="17" t="s">
        <v>514</v>
      </c>
      <c r="D12" s="16" t="s">
        <v>11</v>
      </c>
      <c r="E12" s="18" t="s">
        <v>515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6">
        <v>6.0</v>
      </c>
      <c r="B13" s="16">
        <v>2.107511012E9</v>
      </c>
      <c r="C13" s="17" t="str">
        <f>PROPER("NI WAYAN NIA LESTARI SUKANTIASIH")</f>
        <v>Ni Wayan Nia Lestari Sukantiasih</v>
      </c>
      <c r="D13" s="16" t="s">
        <v>14</v>
      </c>
      <c r="E13" s="18" t="s">
        <v>516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6">
        <v>7.0</v>
      </c>
      <c r="B14" s="16">
        <v>2.107511039E9</v>
      </c>
      <c r="C14" s="17" t="s">
        <v>517</v>
      </c>
      <c r="D14" s="16" t="s">
        <v>14</v>
      </c>
      <c r="E14" s="18" t="s">
        <v>518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6">
        <v>8.0</v>
      </c>
      <c r="B15" s="16">
        <v>2.107511086E9</v>
      </c>
      <c r="C15" s="17" t="s">
        <v>519</v>
      </c>
      <c r="D15" s="16" t="s">
        <v>14</v>
      </c>
      <c r="E15" s="18" t="s">
        <v>520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6">
        <v>9.0</v>
      </c>
      <c r="B16" s="16">
        <v>2.107511064E9</v>
      </c>
      <c r="C16" s="17" t="s">
        <v>521</v>
      </c>
      <c r="D16" s="16" t="s">
        <v>14</v>
      </c>
      <c r="E16" s="18" t="s">
        <v>522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6">
        <v>10.0</v>
      </c>
      <c r="B17" s="16">
        <v>2.107511051E9</v>
      </c>
      <c r="C17" s="17" t="s">
        <v>523</v>
      </c>
      <c r="D17" s="16" t="s">
        <v>14</v>
      </c>
      <c r="E17" s="18" t="s">
        <v>524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6">
        <v>11.0</v>
      </c>
      <c r="B18" s="16">
        <v>2.10751117E9</v>
      </c>
      <c r="C18" s="17" t="s">
        <v>525</v>
      </c>
      <c r="D18" s="16" t="s">
        <v>14</v>
      </c>
      <c r="E18" s="18" t="s">
        <v>526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6">
        <v>12.0</v>
      </c>
      <c r="B19" s="16">
        <v>2.107511045E9</v>
      </c>
      <c r="C19" s="17" t="s">
        <v>527</v>
      </c>
      <c r="D19" s="16" t="s">
        <v>14</v>
      </c>
      <c r="E19" s="18" t="s">
        <v>528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6">
        <v>13.0</v>
      </c>
      <c r="B20" s="16">
        <v>2.107511025E9</v>
      </c>
      <c r="C20" s="17" t="s">
        <v>529</v>
      </c>
      <c r="D20" s="16" t="s">
        <v>14</v>
      </c>
      <c r="E20" s="18" t="s">
        <v>530</v>
      </c>
      <c r="F20" s="3"/>
    </row>
    <row r="21" ht="15.75" customHeight="1">
      <c r="A21" s="16">
        <v>14.0</v>
      </c>
      <c r="B21" s="16">
        <v>2.107511021E9</v>
      </c>
      <c r="C21" s="17" t="s">
        <v>531</v>
      </c>
      <c r="D21" s="16" t="s">
        <v>14</v>
      </c>
      <c r="E21" s="18" t="s">
        <v>532</v>
      </c>
      <c r="F21" s="3"/>
    </row>
    <row r="22" ht="15.75" customHeight="1">
      <c r="A22" s="16">
        <v>15.0</v>
      </c>
      <c r="B22" s="16">
        <v>2.10751107E9</v>
      </c>
      <c r="C22" s="17" t="s">
        <v>533</v>
      </c>
      <c r="D22" s="16" t="s">
        <v>14</v>
      </c>
      <c r="E22" s="18" t="s">
        <v>534</v>
      </c>
      <c r="F22" s="3"/>
    </row>
    <row r="23" ht="15.75" customHeight="1">
      <c r="A23" s="16">
        <v>16.0</v>
      </c>
      <c r="B23" s="16">
        <v>2.107511178E9</v>
      </c>
      <c r="C23" s="17" t="s">
        <v>535</v>
      </c>
      <c r="D23" s="16" t="s">
        <v>14</v>
      </c>
      <c r="E23" s="18" t="s">
        <v>536</v>
      </c>
      <c r="F23" s="3"/>
    </row>
    <row r="24" ht="15.75" customHeight="1">
      <c r="A24" s="16">
        <v>17.0</v>
      </c>
      <c r="B24" s="16">
        <v>2.107511036E9</v>
      </c>
      <c r="C24" s="17" t="s">
        <v>537</v>
      </c>
      <c r="D24" s="16" t="s">
        <v>14</v>
      </c>
      <c r="E24" s="18" t="s">
        <v>538</v>
      </c>
      <c r="F24" s="3"/>
    </row>
    <row r="25" ht="15.75" customHeight="1">
      <c r="A25" s="16">
        <v>18.0</v>
      </c>
      <c r="B25" s="20">
        <v>2.107511202E9</v>
      </c>
      <c r="C25" s="22" t="s">
        <v>539</v>
      </c>
      <c r="D25" s="16" t="s">
        <v>14</v>
      </c>
      <c r="E25" s="21" t="s">
        <v>540</v>
      </c>
      <c r="F25" s="3"/>
    </row>
    <row r="26" ht="15.75" customHeight="1">
      <c r="A26" s="16">
        <v>19.0</v>
      </c>
      <c r="B26" s="16">
        <v>2.107521031E9</v>
      </c>
      <c r="C26" s="17" t="s">
        <v>541</v>
      </c>
      <c r="D26" s="16" t="s">
        <v>20</v>
      </c>
      <c r="E26" s="18" t="s">
        <v>542</v>
      </c>
      <c r="F26" s="3"/>
    </row>
    <row r="27" ht="15.75" customHeight="1">
      <c r="A27" s="16">
        <v>20.0</v>
      </c>
      <c r="B27" s="16">
        <v>2.107521041E9</v>
      </c>
      <c r="C27" s="17" t="s">
        <v>543</v>
      </c>
      <c r="D27" s="16" t="s">
        <v>20</v>
      </c>
      <c r="E27" s="18" t="s">
        <v>544</v>
      </c>
      <c r="F27" s="3"/>
    </row>
    <row r="28" ht="15.75" customHeight="1">
      <c r="A28" s="16">
        <v>21.0</v>
      </c>
      <c r="B28" s="16">
        <v>2.107521057E9</v>
      </c>
      <c r="C28" s="17" t="s">
        <v>545</v>
      </c>
      <c r="D28" s="16" t="s">
        <v>20</v>
      </c>
      <c r="E28" s="18" t="s">
        <v>546</v>
      </c>
      <c r="F28" s="3"/>
    </row>
    <row r="29" ht="15.75" customHeight="1">
      <c r="A29" s="16">
        <v>22.0</v>
      </c>
      <c r="B29" s="16">
        <v>2.107521061E9</v>
      </c>
      <c r="C29" s="17" t="str">
        <f>PROPER("NI WAYAN ANDINI FEBRIYANTI")</f>
        <v>Ni Wayan Andini Febriyanti</v>
      </c>
      <c r="D29" s="16" t="s">
        <v>20</v>
      </c>
      <c r="E29" s="18" t="s">
        <v>547</v>
      </c>
      <c r="F29" s="3"/>
    </row>
    <row r="30" ht="15.75" customHeight="1">
      <c r="A30" s="16">
        <v>23.0</v>
      </c>
      <c r="B30" s="16">
        <v>2.107521064E9</v>
      </c>
      <c r="C30" s="17" t="s">
        <v>548</v>
      </c>
      <c r="D30" s="16" t="s">
        <v>20</v>
      </c>
      <c r="E30" s="18" t="s">
        <v>549</v>
      </c>
      <c r="F30" s="3"/>
    </row>
    <row r="31" ht="15.75" customHeight="1">
      <c r="A31" s="16">
        <v>24.0</v>
      </c>
      <c r="B31" s="16">
        <v>2.107521092E9</v>
      </c>
      <c r="C31" s="17" t="s">
        <v>550</v>
      </c>
      <c r="D31" s="16" t="s">
        <v>20</v>
      </c>
      <c r="E31" s="18" t="s">
        <v>551</v>
      </c>
      <c r="F31" s="3"/>
    </row>
    <row r="32" ht="15.75" customHeight="1">
      <c r="A32" s="16">
        <v>25.0</v>
      </c>
      <c r="B32" s="16">
        <v>2.107521129E9</v>
      </c>
      <c r="C32" s="17" t="str">
        <f>PROPER("RENA WILONA RAHMA")</f>
        <v>Rena Wilona Rahma</v>
      </c>
      <c r="D32" s="16" t="s">
        <v>20</v>
      </c>
      <c r="E32" s="18" t="s">
        <v>552</v>
      </c>
      <c r="F32" s="3"/>
    </row>
    <row r="33" ht="15.75" customHeight="1">
      <c r="A33" s="16">
        <v>26.0</v>
      </c>
      <c r="B33" s="16">
        <v>2.10752113E9</v>
      </c>
      <c r="C33" s="17" t="s">
        <v>553</v>
      </c>
      <c r="D33" s="16" t="s">
        <v>20</v>
      </c>
      <c r="E33" s="18" t="s">
        <v>554</v>
      </c>
      <c r="F33" s="3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ht="15.75" customHeight="1">
      <c r="A34" s="16">
        <v>27.0</v>
      </c>
      <c r="B34" s="16">
        <v>2.107521149E9</v>
      </c>
      <c r="C34" s="17" t="s">
        <v>555</v>
      </c>
      <c r="D34" s="16" t="s">
        <v>20</v>
      </c>
      <c r="E34" s="18" t="s">
        <v>556</v>
      </c>
      <c r="F34" s="3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15.75" customHeight="1">
      <c r="A35" s="16">
        <v>28.0</v>
      </c>
      <c r="B35" s="16">
        <v>2.107521162E9</v>
      </c>
      <c r="C35" s="17" t="s">
        <v>557</v>
      </c>
      <c r="D35" s="16" t="s">
        <v>20</v>
      </c>
      <c r="E35" s="18" t="s">
        <v>558</v>
      </c>
      <c r="F35" s="3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15.75" customHeight="1">
      <c r="A36" s="16">
        <v>29.0</v>
      </c>
      <c r="B36" s="16">
        <v>2.107521185E9</v>
      </c>
      <c r="C36" s="17" t="s">
        <v>559</v>
      </c>
      <c r="D36" s="16" t="s">
        <v>20</v>
      </c>
      <c r="E36" s="18" t="s">
        <v>560</v>
      </c>
      <c r="F36" s="3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5.75" customHeight="1">
      <c r="A37" s="16">
        <v>30.0</v>
      </c>
      <c r="B37" s="16">
        <v>2.107521193E9</v>
      </c>
      <c r="C37" s="17" t="str">
        <f>PROPER("muhammad rafli nugraha")</f>
        <v>Muhammad Rafli Nugraha</v>
      </c>
      <c r="D37" s="16" t="s">
        <v>20</v>
      </c>
      <c r="E37" s="18" t="s">
        <v>561</v>
      </c>
      <c r="F37" s="3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</row>
    <row r="38" ht="15.75" customHeight="1">
      <c r="A38" s="16">
        <v>31.0</v>
      </c>
      <c r="B38" s="16">
        <v>2.107531009E9</v>
      </c>
      <c r="C38" s="17" t="str">
        <f>PROPER("NI LUH GEDE YUNI ARTHI")</f>
        <v>Ni Luh Gede Yuni Arthi</v>
      </c>
      <c r="D38" s="16" t="s">
        <v>22</v>
      </c>
      <c r="E38" s="18" t="s">
        <v>562</v>
      </c>
      <c r="F38" s="3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5.75" customHeight="1">
      <c r="A39" s="16">
        <v>32.0</v>
      </c>
      <c r="B39" s="16">
        <v>2.107531032E9</v>
      </c>
      <c r="C39" s="17" t="s">
        <v>563</v>
      </c>
      <c r="D39" s="16" t="s">
        <v>22</v>
      </c>
      <c r="E39" s="18" t="s">
        <v>564</v>
      </c>
      <c r="F39" s="3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5.75" customHeight="1">
      <c r="A40" s="16">
        <v>33.0</v>
      </c>
      <c r="B40" s="16">
        <v>2.107531051E9</v>
      </c>
      <c r="C40" s="17" t="s">
        <v>565</v>
      </c>
      <c r="D40" s="16" t="s">
        <v>22</v>
      </c>
      <c r="E40" s="18" t="s">
        <v>566</v>
      </c>
      <c r="F40" s="3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5.75" customHeight="1">
      <c r="A41" s="16">
        <v>34.0</v>
      </c>
      <c r="B41" s="16">
        <v>2.107531069E9</v>
      </c>
      <c r="C41" s="17" t="s">
        <v>567</v>
      </c>
      <c r="D41" s="16" t="s">
        <v>22</v>
      </c>
      <c r="E41" s="18" t="s">
        <v>568</v>
      </c>
      <c r="F41" s="3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5.75" customHeight="1">
      <c r="A42" s="16">
        <v>35.0</v>
      </c>
      <c r="B42" s="16">
        <v>2.107531095E9</v>
      </c>
      <c r="C42" s="17" t="s">
        <v>569</v>
      </c>
      <c r="D42" s="16" t="s">
        <v>22</v>
      </c>
      <c r="E42" s="18" t="s">
        <v>570</v>
      </c>
      <c r="F42" s="3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ht="15.75" customHeight="1">
      <c r="A43" s="16">
        <v>36.0</v>
      </c>
      <c r="B43" s="16">
        <v>2.107531105E9</v>
      </c>
      <c r="C43" s="17" t="str">
        <f>PROPER("NI PUTU PRADITHA JECONIA PUTRI")</f>
        <v>Ni Putu Praditha Jeconia Putri</v>
      </c>
      <c r="D43" s="16" t="s">
        <v>22</v>
      </c>
      <c r="E43" s="18" t="s">
        <v>571</v>
      </c>
      <c r="F43" s="3"/>
    </row>
    <row r="44" ht="15.75" customHeight="1">
      <c r="A44" s="16">
        <v>37.0</v>
      </c>
      <c r="B44" s="16">
        <v>2.107531107E9</v>
      </c>
      <c r="C44" s="17" t="s">
        <v>572</v>
      </c>
      <c r="D44" s="16" t="s">
        <v>22</v>
      </c>
      <c r="E44" s="18" t="s">
        <v>573</v>
      </c>
      <c r="F44" s="3"/>
    </row>
    <row r="45" ht="15.75" customHeight="1">
      <c r="A45" s="16">
        <v>38.0</v>
      </c>
      <c r="B45" s="16">
        <v>2.107531115E9</v>
      </c>
      <c r="C45" s="17" t="s">
        <v>574</v>
      </c>
      <c r="D45" s="16" t="s">
        <v>22</v>
      </c>
      <c r="E45" s="18" t="s">
        <v>575</v>
      </c>
      <c r="F45" s="3"/>
    </row>
    <row r="46" ht="15.75" customHeight="1">
      <c r="A46" s="16">
        <v>39.0</v>
      </c>
      <c r="B46" s="16">
        <v>2.107531121E9</v>
      </c>
      <c r="C46" s="17" t="s">
        <v>576</v>
      </c>
      <c r="D46" s="16" t="s">
        <v>22</v>
      </c>
      <c r="E46" s="18" t="s">
        <v>577</v>
      </c>
      <c r="F46" s="3"/>
    </row>
    <row r="47" ht="15.75" customHeight="1">
      <c r="A47" s="16">
        <v>40.0</v>
      </c>
      <c r="B47" s="16">
        <v>2.107531138E9</v>
      </c>
      <c r="C47" s="17" t="s">
        <v>578</v>
      </c>
      <c r="D47" s="16" t="s">
        <v>22</v>
      </c>
      <c r="E47" s="18" t="s">
        <v>579</v>
      </c>
      <c r="F47" s="3"/>
    </row>
    <row r="48" ht="15.75" customHeight="1">
      <c r="A48" s="16">
        <v>41.0</v>
      </c>
      <c r="B48" s="16">
        <v>2.107531175E9</v>
      </c>
      <c r="C48" s="17" t="str">
        <f>PROPER("KHEMA DEVI")</f>
        <v>Khema Devi</v>
      </c>
      <c r="D48" s="16" t="s">
        <v>22</v>
      </c>
      <c r="E48" s="18" t="s">
        <v>580</v>
      </c>
      <c r="F48" s="3"/>
    </row>
    <row r="49" ht="15.75" customHeight="1">
      <c r="A49" s="16">
        <v>42.0</v>
      </c>
      <c r="B49" s="16">
        <v>2.107531182E9</v>
      </c>
      <c r="C49" s="17" t="s">
        <v>581</v>
      </c>
      <c r="D49" s="16" t="s">
        <v>22</v>
      </c>
      <c r="E49" s="18" t="s">
        <v>582</v>
      </c>
      <c r="F49" s="3"/>
    </row>
    <row r="50" ht="15.75" customHeight="1">
      <c r="A50" s="24"/>
    </row>
    <row r="51" ht="15.75" customHeight="1">
      <c r="A51" s="24"/>
    </row>
    <row r="52" ht="15.75" customHeight="1">
      <c r="A52" s="24"/>
    </row>
    <row r="53" ht="15.75" customHeight="1">
      <c r="A53" s="24"/>
    </row>
    <row r="54" ht="15.75" customHeight="1">
      <c r="A54" s="24"/>
    </row>
    <row r="55" ht="15.75" customHeight="1">
      <c r="A55" s="24"/>
      <c r="B55" s="24"/>
      <c r="C55" s="46"/>
    </row>
    <row r="56" ht="15.75" customHeight="1">
      <c r="A56" s="24"/>
      <c r="B56" s="24"/>
      <c r="C56" s="46"/>
    </row>
    <row r="57" ht="15.75" customHeight="1">
      <c r="A57" s="24"/>
      <c r="B57" s="24"/>
      <c r="C57" s="46"/>
    </row>
    <row r="58" ht="15.75" customHeight="1">
      <c r="A58" s="24"/>
      <c r="B58" s="24"/>
      <c r="C58" s="46"/>
    </row>
    <row r="59" ht="15.75" customHeight="1">
      <c r="A59" s="24"/>
      <c r="B59" s="24"/>
      <c r="C59" s="46"/>
    </row>
    <row r="60" ht="15.75" customHeight="1">
      <c r="A60" s="24"/>
      <c r="B60" s="24"/>
      <c r="C60" s="46"/>
    </row>
    <row r="61" ht="15.75" customHeight="1">
      <c r="A61" s="24"/>
      <c r="B61" s="24"/>
      <c r="C61" s="46"/>
    </row>
    <row r="62" ht="15.75" customHeight="1">
      <c r="A62" s="24"/>
      <c r="B62" s="24"/>
      <c r="C62" s="46"/>
    </row>
    <row r="63" ht="15.75" customHeight="1">
      <c r="A63" s="24"/>
      <c r="B63" s="24"/>
      <c r="C63" s="46"/>
    </row>
    <row r="64" ht="15.75" customHeight="1">
      <c r="A64" s="24"/>
      <c r="B64" s="24"/>
      <c r="C64" s="46"/>
    </row>
    <row r="65" ht="15.75" customHeight="1">
      <c r="A65" s="24"/>
      <c r="B65" s="24"/>
      <c r="C65" s="46"/>
    </row>
    <row r="66" ht="15.75" customHeight="1">
      <c r="A66" s="24"/>
      <c r="B66" s="24"/>
      <c r="C66" s="46"/>
    </row>
    <row r="67" ht="15.75" customHeight="1">
      <c r="A67" s="24"/>
      <c r="B67" s="24"/>
      <c r="C67" s="46"/>
    </row>
    <row r="68" ht="15.75" customHeight="1">
      <c r="A68" s="24"/>
      <c r="B68" s="24"/>
      <c r="C68" s="46"/>
    </row>
    <row r="69" ht="15.75" customHeight="1">
      <c r="A69" s="24"/>
      <c r="B69" s="24"/>
      <c r="C69" s="46"/>
    </row>
    <row r="70" ht="15.75" customHeight="1">
      <c r="A70" s="24"/>
      <c r="B70" s="24"/>
      <c r="C70" s="46"/>
    </row>
    <row r="71" ht="15.75" customHeight="1">
      <c r="A71" s="24"/>
      <c r="B71" s="24"/>
      <c r="C71" s="46"/>
    </row>
    <row r="72" ht="15.75" customHeight="1">
      <c r="A72" s="24"/>
      <c r="B72" s="24"/>
      <c r="C72" s="46"/>
    </row>
    <row r="73" ht="15.75" customHeight="1">
      <c r="A73" s="24"/>
      <c r="B73" s="24"/>
      <c r="C73" s="46"/>
    </row>
    <row r="74" ht="15.75" customHeight="1">
      <c r="A74" s="24"/>
      <c r="B74" s="24"/>
      <c r="C74" s="46"/>
    </row>
    <row r="75" ht="15.75" customHeight="1">
      <c r="A75" s="24"/>
      <c r="B75" s="24"/>
      <c r="C75" s="46"/>
    </row>
    <row r="76" ht="15.75" customHeight="1">
      <c r="A76" s="24"/>
      <c r="B76" s="24"/>
      <c r="C76" s="46"/>
    </row>
    <row r="77" ht="15.75" customHeight="1">
      <c r="A77" s="24"/>
      <c r="B77" s="24"/>
      <c r="C77" s="46"/>
    </row>
    <row r="78" ht="15.75" customHeight="1">
      <c r="A78" s="24"/>
      <c r="B78" s="24"/>
      <c r="C78" s="46"/>
    </row>
    <row r="79" ht="15.75" customHeight="1">
      <c r="A79" s="24"/>
      <c r="B79" s="24"/>
      <c r="C79" s="46"/>
    </row>
    <row r="80" ht="15.75" customHeight="1">
      <c r="A80" s="24"/>
      <c r="B80" s="24"/>
      <c r="C80" s="46"/>
    </row>
    <row r="81" ht="15.75" customHeight="1">
      <c r="A81" s="24"/>
      <c r="B81" s="24"/>
      <c r="C81" s="46"/>
    </row>
    <row r="82" ht="15.75" customHeight="1">
      <c r="A82" s="24"/>
      <c r="B82" s="24"/>
      <c r="C82" s="46"/>
    </row>
    <row r="83" ht="15.75" customHeight="1">
      <c r="A83" s="24"/>
      <c r="B83" s="24"/>
      <c r="C83" s="46"/>
    </row>
    <row r="84" ht="15.75" customHeight="1">
      <c r="A84" s="24"/>
      <c r="B84" s="24"/>
      <c r="C84" s="46"/>
    </row>
    <row r="85" ht="15.75" customHeight="1">
      <c r="A85" s="24"/>
      <c r="B85" s="24"/>
      <c r="C85" s="46"/>
    </row>
    <row r="86" ht="15.75" customHeight="1">
      <c r="A86" s="24"/>
      <c r="B86" s="24"/>
      <c r="C86" s="46"/>
    </row>
    <row r="87" ht="15.75" customHeight="1">
      <c r="A87" s="24"/>
      <c r="B87" s="24"/>
      <c r="C87" s="46"/>
    </row>
    <row r="88" ht="15.75" customHeight="1">
      <c r="A88" s="24"/>
      <c r="B88" s="24"/>
      <c r="C88" s="46"/>
    </row>
    <row r="89" ht="15.75" customHeight="1">
      <c r="A89" s="24"/>
      <c r="B89" s="24"/>
      <c r="C89" s="46"/>
    </row>
    <row r="90" ht="15.75" customHeight="1">
      <c r="A90" s="24"/>
      <c r="B90" s="24"/>
      <c r="C90" s="46"/>
    </row>
    <row r="91" ht="15.75" customHeight="1">
      <c r="A91" s="24"/>
      <c r="B91" s="24"/>
      <c r="C91" s="46"/>
    </row>
    <row r="92" ht="15.75" customHeight="1">
      <c r="A92" s="24"/>
      <c r="B92" s="24"/>
      <c r="C92" s="46"/>
    </row>
    <row r="93" ht="15.75" customHeight="1">
      <c r="A93" s="24"/>
      <c r="B93" s="24"/>
      <c r="C93" s="46"/>
    </row>
    <row r="94" ht="15.75" customHeight="1">
      <c r="A94" s="24"/>
      <c r="B94" s="24"/>
      <c r="C94" s="46"/>
    </row>
    <row r="95" ht="15.75" customHeight="1">
      <c r="A95" s="24"/>
      <c r="B95" s="24"/>
      <c r="C95" s="46"/>
    </row>
    <row r="96" ht="15.75" customHeight="1">
      <c r="A96" s="24"/>
      <c r="B96" s="24"/>
      <c r="C96" s="46"/>
    </row>
    <row r="97" ht="15.75" customHeight="1">
      <c r="A97" s="24"/>
      <c r="B97" s="24"/>
      <c r="C97" s="46"/>
    </row>
    <row r="98" ht="15.75" customHeight="1">
      <c r="A98" s="24"/>
      <c r="B98" s="24"/>
      <c r="C98" s="46"/>
    </row>
    <row r="99" ht="15.75" customHeight="1">
      <c r="A99" s="24"/>
      <c r="B99" s="24"/>
      <c r="C99" s="46"/>
    </row>
    <row r="100" ht="15.75" customHeight="1">
      <c r="A100" s="24"/>
      <c r="B100" s="24"/>
      <c r="C100" s="46"/>
    </row>
    <row r="101" ht="15.75" customHeight="1">
      <c r="A101" s="24"/>
      <c r="B101" s="24"/>
      <c r="C101" s="46"/>
    </row>
    <row r="102" ht="15.75" customHeight="1">
      <c r="A102" s="24"/>
      <c r="B102" s="24"/>
      <c r="C102" s="46"/>
    </row>
    <row r="103" ht="15.75" customHeight="1">
      <c r="A103" s="24"/>
      <c r="B103" s="24"/>
      <c r="C103" s="46"/>
    </row>
    <row r="104" ht="15.75" customHeight="1">
      <c r="A104" s="24"/>
      <c r="B104" s="24"/>
      <c r="C104" s="46"/>
    </row>
    <row r="105" ht="15.75" customHeight="1">
      <c r="A105" s="24"/>
      <c r="B105" s="24"/>
      <c r="C105" s="46"/>
    </row>
    <row r="106" ht="15.75" customHeight="1">
      <c r="A106" s="24"/>
      <c r="B106" s="24"/>
      <c r="C106" s="46"/>
    </row>
    <row r="107" ht="15.75" customHeight="1">
      <c r="A107" s="24"/>
      <c r="B107" s="24"/>
      <c r="C107" s="46"/>
    </row>
    <row r="108" ht="15.75" customHeight="1">
      <c r="A108" s="24"/>
      <c r="B108" s="24"/>
      <c r="C108" s="46"/>
    </row>
    <row r="109" ht="15.75" customHeight="1">
      <c r="A109" s="24"/>
      <c r="B109" s="24"/>
      <c r="C109" s="46"/>
    </row>
    <row r="110" ht="15.75" customHeight="1">
      <c r="A110" s="24"/>
      <c r="B110" s="24"/>
      <c r="C110" s="46"/>
    </row>
    <row r="111" ht="15.75" customHeight="1">
      <c r="A111" s="24"/>
      <c r="B111" s="24"/>
      <c r="C111" s="46"/>
    </row>
    <row r="112" ht="15.75" customHeight="1">
      <c r="A112" s="24"/>
      <c r="B112" s="24"/>
      <c r="C112" s="46"/>
    </row>
    <row r="113" ht="15.75" customHeight="1">
      <c r="A113" s="24"/>
      <c r="B113" s="24"/>
      <c r="C113" s="46"/>
    </row>
    <row r="114" ht="15.75" customHeight="1">
      <c r="A114" s="24"/>
      <c r="B114" s="24"/>
      <c r="C114" s="46"/>
    </row>
    <row r="115" ht="15.75" customHeight="1">
      <c r="A115" s="24"/>
      <c r="B115" s="24"/>
      <c r="C115" s="46"/>
    </row>
    <row r="116" ht="15.75" customHeight="1">
      <c r="A116" s="24"/>
      <c r="B116" s="24"/>
      <c r="C116" s="46"/>
    </row>
    <row r="117" ht="15.75" customHeight="1">
      <c r="A117" s="24"/>
      <c r="B117" s="24"/>
      <c r="C117" s="46"/>
    </row>
    <row r="118" ht="15.75" customHeight="1">
      <c r="A118" s="24"/>
      <c r="B118" s="24"/>
      <c r="C118" s="46"/>
    </row>
    <row r="119" ht="15.75" customHeight="1">
      <c r="A119" s="24"/>
      <c r="B119" s="24"/>
      <c r="C119" s="46"/>
    </row>
    <row r="120" ht="15.75" customHeight="1">
      <c r="A120" s="24"/>
      <c r="B120" s="24"/>
      <c r="C120" s="46"/>
    </row>
    <row r="121" ht="15.75" customHeight="1">
      <c r="A121" s="24"/>
      <c r="B121" s="24"/>
      <c r="C121" s="46"/>
    </row>
    <row r="122" ht="15.75" customHeight="1">
      <c r="A122" s="24"/>
      <c r="B122" s="24"/>
      <c r="C122" s="46"/>
    </row>
    <row r="123" ht="15.75" customHeight="1">
      <c r="A123" s="24"/>
      <c r="B123" s="24"/>
      <c r="C123" s="46"/>
    </row>
    <row r="124" ht="15.75" customHeight="1">
      <c r="A124" s="24"/>
      <c r="B124" s="24"/>
      <c r="C124" s="46"/>
    </row>
    <row r="125" ht="15.75" customHeight="1">
      <c r="A125" s="24"/>
      <c r="B125" s="24"/>
      <c r="C125" s="46"/>
    </row>
    <row r="126" ht="15.75" customHeight="1">
      <c r="A126" s="24"/>
      <c r="B126" s="24"/>
      <c r="C126" s="46"/>
    </row>
    <row r="127" ht="15.75" customHeight="1">
      <c r="A127" s="24"/>
      <c r="B127" s="24"/>
      <c r="C127" s="46"/>
    </row>
    <row r="128" ht="15.75" customHeight="1">
      <c r="A128" s="24"/>
      <c r="B128" s="24"/>
      <c r="C128" s="46"/>
    </row>
    <row r="129" ht="15.75" customHeight="1">
      <c r="A129" s="24"/>
      <c r="B129" s="24"/>
      <c r="C129" s="46"/>
    </row>
    <row r="130" ht="15.75" customHeight="1">
      <c r="A130" s="24"/>
      <c r="B130" s="24"/>
      <c r="C130" s="46"/>
    </row>
    <row r="131" ht="15.75" customHeight="1">
      <c r="A131" s="24"/>
      <c r="B131" s="24"/>
      <c r="C131" s="46"/>
    </row>
    <row r="132" ht="15.75" customHeight="1">
      <c r="A132" s="24"/>
      <c r="B132" s="24"/>
      <c r="C132" s="46"/>
    </row>
    <row r="133" ht="15.75" customHeight="1">
      <c r="A133" s="24"/>
      <c r="B133" s="24"/>
      <c r="C133" s="46"/>
    </row>
    <row r="134" ht="15.75" customHeight="1">
      <c r="A134" s="24"/>
      <c r="B134" s="24"/>
      <c r="C134" s="46"/>
    </row>
    <row r="135" ht="15.75" customHeight="1">
      <c r="A135" s="24"/>
      <c r="B135" s="24"/>
      <c r="C135" s="46"/>
    </row>
    <row r="136" ht="15.75" customHeight="1">
      <c r="A136" s="24"/>
      <c r="B136" s="24"/>
      <c r="C136" s="46"/>
    </row>
    <row r="137" ht="15.75" customHeight="1">
      <c r="A137" s="24"/>
      <c r="B137" s="24"/>
      <c r="C137" s="46"/>
    </row>
    <row r="138" ht="15.75" customHeight="1">
      <c r="A138" s="24"/>
      <c r="B138" s="24"/>
      <c r="C138" s="46"/>
    </row>
    <row r="139" ht="15.75" customHeight="1">
      <c r="A139" s="24"/>
      <c r="B139" s="24"/>
      <c r="C139" s="46"/>
    </row>
    <row r="140" ht="15.75" customHeight="1">
      <c r="A140" s="24"/>
      <c r="B140" s="24"/>
      <c r="C140" s="46"/>
    </row>
    <row r="141" ht="15.75" customHeight="1">
      <c r="A141" s="24"/>
      <c r="B141" s="24"/>
      <c r="C141" s="46"/>
    </row>
    <row r="142" ht="15.75" customHeight="1">
      <c r="A142" s="24"/>
      <c r="B142" s="24"/>
      <c r="C142" s="46"/>
    </row>
    <row r="143" ht="15.75" customHeight="1">
      <c r="A143" s="24"/>
      <c r="B143" s="24"/>
      <c r="C143" s="46"/>
    </row>
    <row r="144" ht="15.75" customHeight="1">
      <c r="A144" s="24"/>
      <c r="B144" s="24"/>
      <c r="C144" s="46"/>
    </row>
    <row r="145" ht="15.75" customHeight="1">
      <c r="A145" s="24"/>
      <c r="B145" s="24"/>
      <c r="C145" s="46"/>
    </row>
    <row r="146" ht="15.75" customHeight="1">
      <c r="A146" s="24"/>
      <c r="B146" s="24"/>
      <c r="C146" s="46"/>
    </row>
    <row r="147" ht="15.75" customHeight="1">
      <c r="A147" s="24"/>
      <c r="B147" s="24"/>
      <c r="C147" s="46"/>
    </row>
    <row r="148" ht="15.75" customHeight="1">
      <c r="A148" s="24"/>
      <c r="B148" s="24"/>
      <c r="C148" s="46"/>
    </row>
    <row r="149" ht="15.75" customHeight="1">
      <c r="A149" s="24"/>
      <c r="B149" s="24"/>
      <c r="C149" s="46"/>
    </row>
    <row r="150" ht="15.75" customHeight="1">
      <c r="A150" s="24"/>
      <c r="B150" s="24"/>
      <c r="C150" s="46"/>
    </row>
    <row r="151" ht="15.75" customHeight="1">
      <c r="A151" s="24"/>
      <c r="B151" s="24"/>
      <c r="C151" s="46"/>
    </row>
    <row r="152" ht="15.75" customHeight="1">
      <c r="A152" s="24"/>
      <c r="B152" s="24"/>
      <c r="C152" s="46"/>
    </row>
    <row r="153" ht="15.75" customHeight="1">
      <c r="A153" s="24"/>
      <c r="B153" s="24"/>
      <c r="C153" s="46"/>
    </row>
    <row r="154" ht="15.75" customHeight="1">
      <c r="A154" s="24"/>
      <c r="B154" s="24"/>
      <c r="C154" s="46"/>
    </row>
    <row r="155" ht="15.75" customHeight="1">
      <c r="A155" s="24"/>
      <c r="B155" s="24"/>
      <c r="C155" s="46"/>
    </row>
    <row r="156" ht="15.75" customHeight="1">
      <c r="A156" s="24"/>
      <c r="B156" s="24"/>
      <c r="C156" s="46"/>
    </row>
    <row r="157" ht="15.75" customHeight="1">
      <c r="A157" s="24"/>
      <c r="B157" s="24"/>
      <c r="C157" s="46"/>
    </row>
    <row r="158" ht="15.75" customHeight="1">
      <c r="A158" s="24"/>
      <c r="B158" s="24"/>
      <c r="C158" s="46"/>
    </row>
    <row r="159" ht="15.75" customHeight="1">
      <c r="A159" s="24"/>
      <c r="B159" s="24"/>
      <c r="C159" s="46"/>
    </row>
    <row r="160" ht="15.75" customHeight="1">
      <c r="A160" s="24"/>
      <c r="B160" s="24"/>
      <c r="C160" s="46"/>
    </row>
    <row r="161" ht="15.75" customHeight="1">
      <c r="A161" s="24"/>
      <c r="B161" s="24"/>
      <c r="C161" s="46"/>
    </row>
    <row r="162" ht="15.75" customHeight="1">
      <c r="A162" s="24"/>
      <c r="B162" s="24"/>
      <c r="C162" s="46"/>
    </row>
    <row r="163" ht="15.75" customHeight="1">
      <c r="A163" s="24"/>
      <c r="B163" s="24"/>
      <c r="C163" s="46"/>
    </row>
    <row r="164" ht="15.75" customHeight="1">
      <c r="A164" s="24"/>
      <c r="B164" s="24"/>
      <c r="C164" s="46"/>
    </row>
    <row r="165" ht="15.75" customHeight="1">
      <c r="A165" s="24"/>
      <c r="B165" s="24"/>
      <c r="C165" s="46"/>
    </row>
    <row r="166" ht="15.75" customHeight="1">
      <c r="A166" s="24"/>
      <c r="B166" s="24"/>
      <c r="C166" s="46"/>
    </row>
    <row r="167" ht="15.75" customHeight="1">
      <c r="A167" s="24"/>
      <c r="B167" s="24"/>
      <c r="C167" s="46"/>
    </row>
    <row r="168" ht="15.75" customHeight="1">
      <c r="A168" s="24"/>
      <c r="B168" s="24"/>
      <c r="C168" s="46"/>
    </row>
    <row r="169" ht="15.75" customHeight="1">
      <c r="A169" s="24"/>
      <c r="B169" s="24"/>
      <c r="C169" s="46"/>
    </row>
    <row r="170" ht="15.75" customHeight="1">
      <c r="A170" s="24"/>
      <c r="B170" s="24"/>
      <c r="C170" s="46"/>
    </row>
    <row r="171" ht="15.75" customHeight="1">
      <c r="A171" s="24"/>
      <c r="B171" s="24"/>
      <c r="C171" s="46"/>
    </row>
    <row r="172" ht="15.75" customHeight="1">
      <c r="A172" s="24"/>
      <c r="B172" s="24"/>
      <c r="C172" s="46"/>
    </row>
    <row r="173" ht="15.75" customHeight="1">
      <c r="A173" s="24"/>
      <c r="B173" s="24"/>
      <c r="C173" s="46"/>
    </row>
    <row r="174" ht="15.75" customHeight="1">
      <c r="A174" s="24"/>
      <c r="B174" s="24"/>
      <c r="C174" s="46"/>
    </row>
    <row r="175" ht="15.75" customHeight="1">
      <c r="A175" s="24"/>
      <c r="B175" s="24"/>
      <c r="C175" s="46"/>
    </row>
    <row r="176" ht="15.75" customHeight="1">
      <c r="A176" s="24"/>
      <c r="B176" s="24"/>
      <c r="C176" s="46"/>
    </row>
    <row r="177" ht="15.75" customHeight="1">
      <c r="A177" s="24"/>
      <c r="B177" s="24"/>
      <c r="C177" s="46"/>
    </row>
    <row r="178" ht="15.75" customHeight="1">
      <c r="A178" s="24"/>
      <c r="B178" s="24"/>
      <c r="C178" s="46"/>
    </row>
    <row r="179" ht="15.75" customHeight="1">
      <c r="A179" s="24"/>
      <c r="B179" s="24"/>
      <c r="C179" s="46"/>
    </row>
    <row r="180" ht="15.75" customHeight="1">
      <c r="A180" s="24"/>
      <c r="B180" s="24"/>
      <c r="C180" s="46"/>
    </row>
    <row r="181" ht="15.75" customHeight="1">
      <c r="A181" s="24"/>
      <c r="B181" s="24"/>
      <c r="C181" s="46"/>
    </row>
    <row r="182" ht="15.75" customHeight="1">
      <c r="A182" s="24"/>
      <c r="B182" s="24"/>
      <c r="C182" s="46"/>
    </row>
    <row r="183" ht="15.75" customHeight="1">
      <c r="A183" s="24"/>
      <c r="B183" s="24"/>
      <c r="C183" s="46"/>
    </row>
    <row r="184" ht="15.75" customHeight="1">
      <c r="A184" s="24"/>
      <c r="B184" s="24"/>
      <c r="C184" s="46"/>
    </row>
    <row r="185" ht="15.75" customHeight="1">
      <c r="A185" s="24"/>
      <c r="B185" s="24"/>
      <c r="C185" s="46"/>
    </row>
    <row r="186" ht="15.75" customHeight="1">
      <c r="A186" s="24"/>
      <c r="B186" s="24"/>
      <c r="C186" s="46"/>
    </row>
    <row r="187" ht="15.75" customHeight="1">
      <c r="A187" s="24"/>
      <c r="B187" s="24"/>
      <c r="C187" s="46"/>
    </row>
    <row r="188" ht="15.75" customHeight="1">
      <c r="A188" s="24"/>
      <c r="B188" s="24"/>
      <c r="C188" s="46"/>
    </row>
    <row r="189" ht="15.75" customHeight="1">
      <c r="A189" s="24"/>
      <c r="B189" s="24"/>
      <c r="C189" s="46"/>
    </row>
    <row r="190" ht="15.75" customHeight="1">
      <c r="A190" s="24"/>
      <c r="B190" s="24"/>
      <c r="C190" s="46"/>
    </row>
    <row r="191" ht="15.75" customHeight="1">
      <c r="A191" s="24"/>
      <c r="B191" s="24"/>
      <c r="C191" s="46"/>
    </row>
    <row r="192" ht="15.75" customHeight="1">
      <c r="A192" s="24"/>
      <c r="B192" s="24"/>
      <c r="C192" s="46"/>
    </row>
    <row r="193" ht="15.75" customHeight="1">
      <c r="A193" s="24"/>
      <c r="B193" s="24"/>
      <c r="C193" s="46"/>
    </row>
    <row r="194" ht="15.75" customHeight="1">
      <c r="A194" s="24"/>
      <c r="B194" s="24"/>
      <c r="C194" s="46"/>
    </row>
    <row r="195" ht="15.75" customHeight="1">
      <c r="A195" s="24"/>
      <c r="B195" s="24"/>
      <c r="C195" s="46"/>
    </row>
    <row r="196" ht="15.75" customHeight="1">
      <c r="A196" s="24"/>
      <c r="B196" s="24"/>
      <c r="C196" s="46"/>
    </row>
    <row r="197" ht="15.75" customHeight="1">
      <c r="A197" s="24"/>
      <c r="B197" s="24"/>
      <c r="C197" s="46"/>
    </row>
    <row r="198" ht="15.75" customHeight="1">
      <c r="A198" s="24"/>
      <c r="B198" s="24"/>
      <c r="C198" s="46"/>
    </row>
    <row r="199" ht="15.75" customHeight="1">
      <c r="A199" s="24"/>
      <c r="B199" s="24"/>
      <c r="C199" s="46"/>
    </row>
    <row r="200" ht="15.75" customHeight="1">
      <c r="A200" s="24"/>
      <c r="B200" s="24"/>
      <c r="C200" s="46"/>
    </row>
    <row r="201" ht="15.75" customHeight="1">
      <c r="A201" s="24"/>
      <c r="B201" s="24"/>
      <c r="C201" s="46"/>
    </row>
    <row r="202" ht="15.75" customHeight="1">
      <c r="A202" s="24"/>
      <c r="B202" s="24"/>
      <c r="C202" s="46"/>
    </row>
    <row r="203" ht="15.75" customHeight="1">
      <c r="A203" s="24"/>
      <c r="B203" s="24"/>
      <c r="C203" s="46"/>
    </row>
    <row r="204" ht="15.75" customHeight="1">
      <c r="A204" s="24"/>
      <c r="B204" s="24"/>
      <c r="C204" s="46"/>
    </row>
    <row r="205" ht="15.75" customHeight="1">
      <c r="A205" s="24"/>
      <c r="B205" s="24"/>
      <c r="C205" s="46"/>
    </row>
    <row r="206" ht="15.75" customHeight="1">
      <c r="A206" s="24"/>
      <c r="B206" s="24"/>
      <c r="C206" s="46"/>
    </row>
    <row r="207" ht="15.75" customHeight="1">
      <c r="A207" s="24"/>
      <c r="B207" s="24"/>
      <c r="C207" s="46"/>
    </row>
    <row r="208" ht="15.75" customHeight="1">
      <c r="A208" s="24"/>
      <c r="B208" s="24"/>
      <c r="C208" s="46"/>
    </row>
    <row r="209" ht="15.75" customHeight="1">
      <c r="A209" s="24"/>
      <c r="B209" s="24"/>
      <c r="C209" s="46"/>
    </row>
    <row r="210" ht="15.75" customHeight="1">
      <c r="A210" s="24"/>
      <c r="B210" s="24"/>
      <c r="C210" s="46"/>
    </row>
    <row r="211" ht="15.75" customHeight="1">
      <c r="A211" s="24"/>
      <c r="B211" s="24"/>
      <c r="C211" s="46"/>
    </row>
    <row r="212" ht="15.75" customHeight="1">
      <c r="A212" s="24"/>
      <c r="B212" s="24"/>
      <c r="C212" s="46"/>
    </row>
    <row r="213" ht="15.75" customHeight="1">
      <c r="A213" s="24"/>
      <c r="B213" s="24"/>
      <c r="C213" s="46"/>
    </row>
    <row r="214" ht="15.75" customHeight="1">
      <c r="A214" s="24"/>
      <c r="B214" s="24"/>
      <c r="C214" s="46"/>
    </row>
    <row r="215" ht="15.75" customHeight="1">
      <c r="A215" s="24"/>
      <c r="B215" s="24"/>
      <c r="C215" s="46"/>
    </row>
    <row r="216" ht="15.75" customHeight="1">
      <c r="A216" s="24"/>
      <c r="B216" s="24"/>
      <c r="C216" s="46"/>
    </row>
    <row r="217" ht="15.75" customHeight="1">
      <c r="A217" s="24"/>
      <c r="B217" s="24"/>
      <c r="C217" s="46"/>
    </row>
    <row r="218" ht="15.75" customHeight="1">
      <c r="A218" s="24"/>
      <c r="B218" s="24"/>
      <c r="C218" s="46"/>
    </row>
    <row r="219" ht="15.75" customHeight="1">
      <c r="A219" s="24"/>
      <c r="B219" s="24"/>
      <c r="C219" s="46"/>
    </row>
    <row r="220" ht="15.75" customHeight="1">
      <c r="A220" s="24"/>
      <c r="B220" s="24"/>
      <c r="C220" s="46"/>
    </row>
    <row r="221" ht="15.75" customHeight="1">
      <c r="A221" s="24"/>
      <c r="B221" s="24"/>
      <c r="C221" s="46"/>
    </row>
    <row r="222" ht="15.75" customHeight="1">
      <c r="A222" s="24"/>
      <c r="B222" s="24"/>
      <c r="C222" s="46"/>
    </row>
    <row r="223" ht="15.75" customHeight="1">
      <c r="A223" s="24"/>
      <c r="B223" s="24"/>
      <c r="C223" s="46"/>
    </row>
    <row r="224" ht="15.75" customHeight="1">
      <c r="A224" s="24"/>
      <c r="B224" s="24"/>
      <c r="C224" s="46"/>
    </row>
    <row r="225" ht="15.75" customHeight="1">
      <c r="A225" s="24"/>
      <c r="B225" s="24"/>
      <c r="C225" s="46"/>
    </row>
    <row r="226" ht="15.75" customHeight="1">
      <c r="A226" s="24"/>
      <c r="B226" s="24"/>
      <c r="C226" s="46"/>
    </row>
    <row r="227" ht="15.75" customHeight="1">
      <c r="A227" s="24"/>
      <c r="B227" s="24"/>
      <c r="C227" s="46"/>
    </row>
    <row r="228" ht="15.75" customHeight="1">
      <c r="A228" s="24"/>
      <c r="B228" s="24"/>
      <c r="C228" s="46"/>
    </row>
    <row r="229" ht="15.75" customHeight="1">
      <c r="A229" s="24"/>
      <c r="B229" s="24"/>
      <c r="C229" s="46"/>
    </row>
    <row r="230" ht="15.75" customHeight="1">
      <c r="A230" s="24"/>
      <c r="B230" s="24"/>
      <c r="C230" s="46"/>
    </row>
    <row r="231" ht="15.75" customHeight="1">
      <c r="A231" s="24"/>
      <c r="B231" s="24"/>
      <c r="C231" s="46"/>
    </row>
    <row r="232" ht="15.75" customHeight="1">
      <c r="A232" s="24"/>
      <c r="B232" s="24"/>
      <c r="C232" s="46"/>
    </row>
    <row r="233" ht="15.75" customHeight="1">
      <c r="A233" s="24"/>
      <c r="B233" s="24"/>
      <c r="C233" s="46"/>
    </row>
    <row r="234" ht="15.75" customHeight="1">
      <c r="A234" s="24"/>
      <c r="B234" s="24"/>
      <c r="C234" s="46"/>
    </row>
    <row r="235" ht="15.75" customHeight="1">
      <c r="A235" s="24"/>
      <c r="B235" s="24"/>
      <c r="C235" s="46"/>
    </row>
    <row r="236" ht="15.75" customHeight="1">
      <c r="A236" s="24"/>
      <c r="B236" s="24"/>
      <c r="C236" s="46"/>
    </row>
    <row r="237" ht="15.75" customHeight="1">
      <c r="A237" s="24"/>
      <c r="B237" s="24"/>
      <c r="C237" s="46"/>
    </row>
    <row r="238" ht="15.75" customHeight="1">
      <c r="A238" s="24"/>
      <c r="B238" s="24"/>
      <c r="C238" s="46"/>
    </row>
    <row r="239" ht="15.75" customHeight="1">
      <c r="A239" s="24"/>
      <c r="B239" s="24"/>
      <c r="C239" s="46"/>
    </row>
    <row r="240" ht="15.75" customHeight="1">
      <c r="A240" s="24"/>
      <c r="B240" s="24"/>
      <c r="C240" s="46"/>
    </row>
    <row r="241" ht="15.75" customHeight="1">
      <c r="A241" s="24"/>
      <c r="B241" s="24"/>
      <c r="C241" s="46"/>
    </row>
    <row r="242" ht="15.75" customHeight="1">
      <c r="A242" s="24"/>
      <c r="B242" s="24"/>
      <c r="C242" s="46"/>
    </row>
    <row r="243" ht="15.75" customHeight="1">
      <c r="A243" s="24"/>
      <c r="B243" s="24"/>
      <c r="C243" s="46"/>
    </row>
    <row r="244" ht="15.75" customHeight="1">
      <c r="A244" s="24"/>
      <c r="B244" s="24"/>
      <c r="C244" s="46"/>
    </row>
    <row r="245" ht="15.75" customHeight="1">
      <c r="A245" s="24"/>
      <c r="B245" s="24"/>
      <c r="C245" s="46"/>
    </row>
    <row r="246" ht="15.75" customHeight="1">
      <c r="A246" s="24"/>
      <c r="B246" s="24"/>
      <c r="C246" s="46"/>
    </row>
    <row r="247" ht="15.75" customHeight="1">
      <c r="A247" s="24"/>
      <c r="B247" s="24"/>
      <c r="C247" s="46"/>
    </row>
    <row r="248" ht="15.75" customHeight="1">
      <c r="A248" s="24"/>
      <c r="B248" s="24"/>
      <c r="C248" s="46"/>
    </row>
    <row r="249" ht="15.75" customHeight="1">
      <c r="A249" s="24"/>
      <c r="B249" s="24"/>
      <c r="C249" s="46"/>
    </row>
    <row r="250" ht="15.75" customHeight="1">
      <c r="A250" s="24"/>
      <c r="B250" s="24"/>
      <c r="C250" s="46"/>
    </row>
    <row r="251" ht="15.75" customHeight="1">
      <c r="A251" s="24"/>
      <c r="B251" s="24"/>
      <c r="C251" s="46"/>
    </row>
    <row r="252" ht="15.75" customHeight="1">
      <c r="A252" s="24"/>
      <c r="B252" s="24"/>
      <c r="C252" s="46"/>
    </row>
    <row r="253" ht="15.75" customHeight="1">
      <c r="A253" s="24"/>
      <c r="B253" s="24"/>
      <c r="C253" s="46"/>
    </row>
    <row r="254" ht="15.75" customHeight="1">
      <c r="A254" s="24"/>
      <c r="B254" s="24"/>
      <c r="C254" s="46"/>
    </row>
    <row r="255" ht="15.75" customHeight="1">
      <c r="A255" s="24"/>
      <c r="B255" s="24"/>
      <c r="C255" s="46"/>
    </row>
    <row r="256" ht="15.75" customHeight="1">
      <c r="A256" s="24"/>
      <c r="B256" s="24"/>
      <c r="C256" s="46"/>
    </row>
    <row r="257" ht="15.75" customHeight="1">
      <c r="A257" s="24"/>
      <c r="B257" s="24"/>
      <c r="C257" s="46"/>
    </row>
    <row r="258" ht="15.75" customHeight="1">
      <c r="A258" s="24"/>
      <c r="B258" s="24"/>
      <c r="C258" s="46"/>
    </row>
    <row r="259" ht="15.75" customHeight="1">
      <c r="A259" s="24"/>
      <c r="B259" s="24"/>
      <c r="C259" s="46"/>
    </row>
    <row r="260" ht="15.75" customHeight="1">
      <c r="A260" s="24"/>
      <c r="B260" s="24"/>
      <c r="C260" s="46"/>
    </row>
    <row r="261" ht="15.75" customHeight="1">
      <c r="A261" s="24"/>
      <c r="B261" s="24"/>
      <c r="C261" s="46"/>
    </row>
    <row r="262" ht="15.75" customHeight="1">
      <c r="A262" s="24"/>
      <c r="B262" s="24"/>
      <c r="C262" s="46"/>
    </row>
    <row r="263" ht="15.75" customHeight="1">
      <c r="A263" s="24"/>
      <c r="B263" s="24"/>
      <c r="C263" s="46"/>
    </row>
    <row r="264" ht="15.75" customHeight="1">
      <c r="A264" s="24"/>
      <c r="B264" s="24"/>
      <c r="C264" s="46"/>
    </row>
    <row r="265" ht="15.75" customHeight="1">
      <c r="A265" s="24"/>
      <c r="B265" s="24"/>
      <c r="C265" s="46"/>
    </row>
    <row r="266" ht="15.75" customHeight="1">
      <c r="A266" s="24"/>
      <c r="B266" s="24"/>
      <c r="C266" s="46"/>
    </row>
    <row r="267" ht="15.75" customHeight="1">
      <c r="A267" s="24"/>
      <c r="B267" s="24"/>
      <c r="C267" s="46"/>
    </row>
    <row r="268" ht="15.75" customHeight="1">
      <c r="A268" s="24"/>
      <c r="B268" s="24"/>
      <c r="C268" s="46"/>
    </row>
    <row r="269" ht="15.75" customHeight="1">
      <c r="A269" s="24"/>
      <c r="B269" s="24"/>
      <c r="C269" s="46"/>
    </row>
    <row r="270" ht="15.75" customHeight="1">
      <c r="A270" s="24"/>
      <c r="B270" s="24"/>
      <c r="C270" s="46"/>
    </row>
    <row r="271" ht="15.75" customHeight="1">
      <c r="A271" s="24"/>
      <c r="B271" s="24"/>
      <c r="C271" s="46"/>
    </row>
    <row r="272" ht="15.75" customHeight="1">
      <c r="A272" s="24"/>
      <c r="B272" s="24"/>
      <c r="C272" s="46"/>
    </row>
    <row r="273" ht="15.75" customHeight="1">
      <c r="A273" s="24"/>
      <c r="B273" s="24"/>
      <c r="C273" s="46"/>
    </row>
    <row r="274" ht="15.75" customHeight="1">
      <c r="A274" s="24"/>
      <c r="B274" s="24"/>
      <c r="C274" s="46"/>
    </row>
    <row r="275" ht="15.75" customHeight="1">
      <c r="A275" s="24"/>
      <c r="B275" s="24"/>
      <c r="C275" s="46"/>
    </row>
    <row r="276" ht="15.75" customHeight="1">
      <c r="A276" s="24"/>
      <c r="B276" s="24"/>
      <c r="C276" s="46"/>
    </row>
    <row r="277" ht="15.75" customHeight="1">
      <c r="A277" s="24"/>
      <c r="B277" s="24"/>
      <c r="C277" s="46"/>
    </row>
    <row r="278" ht="15.75" customHeight="1">
      <c r="A278" s="24"/>
      <c r="B278" s="24"/>
      <c r="C278" s="46"/>
    </row>
    <row r="279" ht="15.75" customHeight="1">
      <c r="A279" s="24"/>
      <c r="B279" s="24"/>
      <c r="C279" s="46"/>
    </row>
    <row r="280" ht="15.75" customHeight="1">
      <c r="A280" s="24"/>
      <c r="B280" s="24"/>
      <c r="C280" s="46"/>
    </row>
    <row r="281" ht="15.75" customHeight="1">
      <c r="A281" s="24"/>
      <c r="B281" s="24"/>
      <c r="C281" s="46"/>
    </row>
    <row r="282" ht="15.75" customHeight="1">
      <c r="A282" s="24"/>
      <c r="B282" s="24"/>
      <c r="C282" s="46"/>
    </row>
    <row r="283" ht="15.75" customHeight="1">
      <c r="A283" s="24"/>
      <c r="B283" s="24"/>
      <c r="C283" s="46"/>
    </row>
    <row r="284" ht="15.75" customHeight="1">
      <c r="A284" s="24"/>
      <c r="B284" s="24"/>
      <c r="C284" s="46"/>
    </row>
    <row r="285" ht="15.75" customHeight="1">
      <c r="A285" s="24"/>
      <c r="B285" s="24"/>
      <c r="C285" s="46"/>
    </row>
    <row r="286" ht="15.75" customHeight="1">
      <c r="A286" s="24"/>
      <c r="B286" s="24"/>
      <c r="C286" s="46"/>
    </row>
    <row r="287" ht="15.75" customHeight="1">
      <c r="A287" s="24"/>
      <c r="B287" s="24"/>
      <c r="C287" s="46"/>
    </row>
    <row r="288" ht="15.75" customHeight="1">
      <c r="A288" s="24"/>
      <c r="B288" s="24"/>
      <c r="C288" s="46"/>
    </row>
    <row r="289" ht="15.75" customHeight="1">
      <c r="A289" s="24"/>
      <c r="B289" s="24"/>
      <c r="C289" s="46"/>
    </row>
    <row r="290" ht="15.75" customHeight="1">
      <c r="A290" s="24"/>
      <c r="B290" s="24"/>
      <c r="C290" s="46"/>
    </row>
    <row r="291" ht="15.75" customHeight="1">
      <c r="A291" s="24"/>
      <c r="B291" s="24"/>
      <c r="C291" s="46"/>
    </row>
    <row r="292" ht="15.75" customHeight="1">
      <c r="A292" s="24"/>
      <c r="B292" s="24"/>
      <c r="C292" s="46"/>
    </row>
    <row r="293" ht="15.75" customHeight="1">
      <c r="A293" s="24"/>
      <c r="B293" s="24"/>
      <c r="C293" s="46"/>
    </row>
    <row r="294" ht="15.75" customHeight="1">
      <c r="A294" s="24"/>
      <c r="B294" s="24"/>
      <c r="C294" s="46"/>
    </row>
    <row r="295" ht="15.75" customHeight="1">
      <c r="A295" s="24"/>
      <c r="B295" s="24"/>
      <c r="C295" s="46"/>
    </row>
    <row r="296" ht="15.75" customHeight="1">
      <c r="A296" s="24"/>
      <c r="B296" s="24"/>
      <c r="C296" s="46"/>
    </row>
    <row r="297" ht="15.75" customHeight="1">
      <c r="A297" s="24"/>
      <c r="B297" s="24"/>
      <c r="C297" s="46"/>
    </row>
    <row r="298" ht="15.75" customHeight="1">
      <c r="A298" s="24"/>
      <c r="B298" s="24"/>
      <c r="C298" s="46"/>
    </row>
    <row r="299" ht="15.75" customHeight="1">
      <c r="A299" s="24"/>
      <c r="B299" s="24"/>
      <c r="C299" s="46"/>
    </row>
    <row r="300" ht="15.75" customHeight="1">
      <c r="A300" s="24"/>
      <c r="B300" s="24"/>
      <c r="C300" s="46"/>
    </row>
    <row r="301" ht="15.75" customHeight="1">
      <c r="A301" s="24"/>
      <c r="B301" s="24"/>
      <c r="C301" s="46"/>
    </row>
    <row r="302" ht="15.75" customHeight="1">
      <c r="A302" s="24"/>
      <c r="B302" s="24"/>
      <c r="C302" s="46"/>
    </row>
    <row r="303" ht="15.75" customHeight="1">
      <c r="A303" s="24"/>
      <c r="B303" s="24"/>
      <c r="C303" s="46"/>
    </row>
    <row r="304" ht="15.75" customHeight="1">
      <c r="A304" s="24"/>
      <c r="B304" s="24"/>
      <c r="C304" s="46"/>
    </row>
    <row r="305" ht="15.75" customHeight="1">
      <c r="A305" s="24"/>
      <c r="B305" s="24"/>
      <c r="C305" s="46"/>
    </row>
    <row r="306" ht="15.75" customHeight="1">
      <c r="A306" s="24"/>
      <c r="B306" s="24"/>
      <c r="C306" s="46"/>
    </row>
    <row r="307" ht="15.75" customHeight="1">
      <c r="A307" s="24"/>
      <c r="B307" s="24"/>
      <c r="C307" s="46"/>
    </row>
    <row r="308" ht="15.75" customHeight="1">
      <c r="A308" s="24"/>
      <c r="B308" s="24"/>
      <c r="C308" s="46"/>
    </row>
    <row r="309" ht="15.75" customHeight="1">
      <c r="A309" s="24"/>
      <c r="B309" s="24"/>
      <c r="C309" s="46"/>
    </row>
    <row r="310" ht="15.75" customHeight="1">
      <c r="A310" s="24"/>
      <c r="B310" s="24"/>
      <c r="C310" s="46"/>
    </row>
    <row r="311" ht="15.75" customHeight="1">
      <c r="A311" s="24"/>
      <c r="B311" s="24"/>
      <c r="C311" s="46"/>
    </row>
    <row r="312" ht="15.75" customHeight="1">
      <c r="A312" s="24"/>
      <c r="B312" s="24"/>
      <c r="C312" s="46"/>
    </row>
    <row r="313" ht="15.75" customHeight="1">
      <c r="A313" s="24"/>
      <c r="B313" s="24"/>
      <c r="C313" s="46"/>
    </row>
    <row r="314" ht="15.75" customHeight="1">
      <c r="A314" s="24"/>
      <c r="B314" s="24"/>
      <c r="C314" s="46"/>
    </row>
    <row r="315" ht="15.75" customHeight="1">
      <c r="A315" s="24"/>
      <c r="B315" s="24"/>
      <c r="C315" s="46"/>
    </row>
    <row r="316" ht="15.75" customHeight="1">
      <c r="A316" s="24"/>
      <c r="B316" s="24"/>
      <c r="C316" s="46"/>
    </row>
    <row r="317" ht="15.75" customHeight="1">
      <c r="A317" s="24"/>
      <c r="B317" s="24"/>
      <c r="C317" s="46"/>
    </row>
    <row r="318" ht="15.75" customHeight="1">
      <c r="A318" s="24"/>
      <c r="B318" s="24"/>
      <c r="C318" s="46"/>
    </row>
    <row r="319" ht="15.75" customHeight="1">
      <c r="A319" s="24"/>
      <c r="B319" s="24"/>
      <c r="C319" s="46"/>
    </row>
    <row r="320" ht="15.75" customHeight="1">
      <c r="A320" s="24"/>
      <c r="B320" s="24"/>
      <c r="C320" s="46"/>
    </row>
    <row r="321" ht="15.75" customHeight="1">
      <c r="A321" s="24"/>
      <c r="B321" s="24"/>
      <c r="C321" s="46"/>
    </row>
    <row r="322" ht="15.75" customHeight="1">
      <c r="A322" s="24"/>
      <c r="B322" s="24"/>
      <c r="C322" s="46"/>
    </row>
    <row r="323" ht="15.75" customHeight="1">
      <c r="A323" s="24"/>
      <c r="B323" s="24"/>
      <c r="C323" s="46"/>
    </row>
    <row r="324" ht="15.75" customHeight="1">
      <c r="A324" s="24"/>
      <c r="B324" s="24"/>
      <c r="C324" s="46"/>
    </row>
    <row r="325" ht="15.75" customHeight="1">
      <c r="A325" s="24"/>
      <c r="B325" s="24"/>
      <c r="C325" s="46"/>
    </row>
    <row r="326" ht="15.75" customHeight="1">
      <c r="A326" s="24"/>
      <c r="B326" s="24"/>
      <c r="C326" s="46"/>
    </row>
    <row r="327" ht="15.75" customHeight="1">
      <c r="A327" s="24"/>
      <c r="B327" s="24"/>
      <c r="C327" s="46"/>
    </row>
    <row r="328" ht="15.75" customHeight="1">
      <c r="A328" s="24"/>
      <c r="B328" s="24"/>
      <c r="C328" s="46"/>
    </row>
    <row r="329" ht="15.75" customHeight="1">
      <c r="A329" s="24"/>
      <c r="B329" s="24"/>
      <c r="C329" s="46"/>
    </row>
    <row r="330" ht="15.75" customHeight="1">
      <c r="A330" s="24"/>
      <c r="B330" s="24"/>
      <c r="C330" s="46"/>
    </row>
    <row r="331" ht="15.75" customHeight="1">
      <c r="A331" s="24"/>
      <c r="B331" s="24"/>
      <c r="C331" s="46"/>
    </row>
    <row r="332" ht="15.75" customHeight="1">
      <c r="A332" s="24"/>
      <c r="B332" s="24"/>
      <c r="C332" s="46"/>
    </row>
    <row r="333" ht="15.75" customHeight="1">
      <c r="A333" s="24"/>
      <c r="B333" s="24"/>
      <c r="C333" s="46"/>
    </row>
    <row r="334" ht="15.75" customHeight="1">
      <c r="A334" s="24"/>
      <c r="B334" s="24"/>
      <c r="C334" s="46"/>
    </row>
    <row r="335" ht="15.75" customHeight="1">
      <c r="A335" s="24"/>
      <c r="B335" s="24"/>
      <c r="C335" s="46"/>
    </row>
    <row r="336" ht="15.75" customHeight="1">
      <c r="A336" s="24"/>
      <c r="B336" s="24"/>
      <c r="C336" s="46"/>
    </row>
    <row r="337" ht="15.75" customHeight="1">
      <c r="A337" s="24"/>
      <c r="B337" s="24"/>
      <c r="C337" s="46"/>
    </row>
    <row r="338" ht="15.75" customHeight="1">
      <c r="A338" s="24"/>
      <c r="B338" s="24"/>
      <c r="C338" s="46"/>
    </row>
    <row r="339" ht="15.75" customHeight="1">
      <c r="A339" s="24"/>
      <c r="B339" s="24"/>
      <c r="C339" s="46"/>
    </row>
    <row r="340" ht="15.75" customHeight="1">
      <c r="A340" s="24"/>
      <c r="B340" s="24"/>
      <c r="C340" s="46"/>
    </row>
    <row r="341" ht="15.75" customHeight="1">
      <c r="A341" s="24"/>
      <c r="B341" s="24"/>
      <c r="C341" s="46"/>
    </row>
    <row r="342" ht="15.75" customHeight="1">
      <c r="A342" s="24"/>
      <c r="B342" s="24"/>
      <c r="C342" s="46"/>
    </row>
    <row r="343" ht="15.75" customHeight="1">
      <c r="A343" s="24"/>
      <c r="B343" s="24"/>
      <c r="C343" s="46"/>
    </row>
    <row r="344" ht="15.75" customHeight="1">
      <c r="A344" s="24"/>
      <c r="B344" s="24"/>
      <c r="C344" s="46"/>
    </row>
    <row r="345" ht="15.75" customHeight="1">
      <c r="A345" s="24"/>
      <c r="B345" s="24"/>
      <c r="C345" s="46"/>
    </row>
    <row r="346" ht="15.75" customHeight="1">
      <c r="A346" s="24"/>
      <c r="B346" s="24"/>
      <c r="C346" s="46"/>
    </row>
    <row r="347" ht="15.75" customHeight="1">
      <c r="A347" s="24"/>
      <c r="B347" s="24"/>
      <c r="C347" s="46"/>
    </row>
    <row r="348" ht="15.75" customHeight="1">
      <c r="A348" s="24"/>
      <c r="B348" s="24"/>
      <c r="C348" s="46"/>
    </row>
    <row r="349" ht="15.75" customHeight="1">
      <c r="A349" s="24"/>
      <c r="B349" s="24"/>
      <c r="C349" s="46"/>
    </row>
    <row r="350" ht="15.75" customHeight="1">
      <c r="A350" s="24"/>
      <c r="B350" s="24"/>
      <c r="C350" s="46"/>
    </row>
    <row r="351" ht="15.75" customHeight="1">
      <c r="A351" s="24"/>
      <c r="B351" s="24"/>
      <c r="C351" s="46"/>
    </row>
    <row r="352" ht="15.75" customHeight="1">
      <c r="A352" s="24"/>
      <c r="B352" s="24"/>
      <c r="C352" s="46"/>
    </row>
    <row r="353" ht="15.75" customHeight="1">
      <c r="A353" s="24"/>
      <c r="B353" s="24"/>
      <c r="C353" s="46"/>
    </row>
    <row r="354" ht="15.75" customHeight="1">
      <c r="A354" s="24"/>
      <c r="B354" s="24"/>
      <c r="C354" s="46"/>
    </row>
    <row r="355" ht="15.75" customHeight="1">
      <c r="A355" s="24"/>
      <c r="B355" s="24"/>
      <c r="C355" s="46"/>
    </row>
    <row r="356" ht="15.75" customHeight="1">
      <c r="A356" s="24"/>
      <c r="B356" s="24"/>
      <c r="C356" s="46"/>
    </row>
    <row r="357" ht="15.75" customHeight="1">
      <c r="A357" s="24"/>
      <c r="B357" s="24"/>
      <c r="C357" s="46"/>
    </row>
    <row r="358" ht="15.75" customHeight="1">
      <c r="A358" s="24"/>
      <c r="B358" s="24"/>
      <c r="C358" s="46"/>
    </row>
    <row r="359" ht="15.75" customHeight="1">
      <c r="A359" s="24"/>
      <c r="B359" s="24"/>
      <c r="C359" s="46"/>
    </row>
    <row r="360" ht="15.75" customHeight="1">
      <c r="A360" s="24"/>
      <c r="B360" s="24"/>
      <c r="C360" s="46"/>
    </row>
    <row r="361" ht="15.75" customHeight="1">
      <c r="A361" s="24"/>
      <c r="B361" s="24"/>
      <c r="C361" s="46"/>
    </row>
    <row r="362" ht="15.75" customHeight="1">
      <c r="A362" s="24"/>
      <c r="B362" s="24"/>
      <c r="C362" s="46"/>
    </row>
    <row r="363" ht="15.75" customHeight="1">
      <c r="A363" s="24"/>
      <c r="B363" s="24"/>
      <c r="C363" s="46"/>
    </row>
    <row r="364" ht="15.75" customHeight="1">
      <c r="A364" s="24"/>
      <c r="B364" s="24"/>
      <c r="C364" s="46"/>
    </row>
    <row r="365" ht="15.75" customHeight="1">
      <c r="A365" s="24"/>
      <c r="B365" s="24"/>
      <c r="C365" s="46"/>
    </row>
    <row r="366" ht="15.75" customHeight="1">
      <c r="A366" s="24"/>
      <c r="B366" s="24"/>
      <c r="C366" s="46"/>
    </row>
    <row r="367" ht="15.75" customHeight="1">
      <c r="A367" s="24"/>
      <c r="B367" s="24"/>
      <c r="C367" s="46"/>
    </row>
    <row r="368" ht="15.75" customHeight="1">
      <c r="A368" s="24"/>
      <c r="B368" s="24"/>
      <c r="C368" s="46"/>
    </row>
    <row r="369" ht="15.75" customHeight="1">
      <c r="A369" s="24"/>
      <c r="B369" s="24"/>
      <c r="C369" s="46"/>
    </row>
    <row r="370" ht="15.75" customHeight="1">
      <c r="A370" s="24"/>
      <c r="B370" s="24"/>
      <c r="C370" s="46"/>
    </row>
    <row r="371" ht="15.75" customHeight="1">
      <c r="A371" s="24"/>
      <c r="B371" s="24"/>
      <c r="C371" s="46"/>
    </row>
    <row r="372" ht="15.75" customHeight="1">
      <c r="A372" s="24"/>
      <c r="B372" s="24"/>
      <c r="C372" s="46"/>
    </row>
    <row r="373" ht="15.75" customHeight="1">
      <c r="A373" s="24"/>
      <c r="B373" s="24"/>
      <c r="C373" s="46"/>
    </row>
    <row r="374" ht="15.75" customHeight="1">
      <c r="A374" s="24"/>
      <c r="B374" s="24"/>
      <c r="C374" s="46"/>
    </row>
    <row r="375" ht="15.75" customHeight="1">
      <c r="A375" s="24"/>
      <c r="B375" s="24"/>
      <c r="C375" s="46"/>
    </row>
    <row r="376" ht="15.75" customHeight="1">
      <c r="A376" s="24"/>
      <c r="B376" s="24"/>
      <c r="C376" s="46"/>
    </row>
    <row r="377" ht="15.75" customHeight="1">
      <c r="A377" s="24"/>
      <c r="B377" s="24"/>
      <c r="C377" s="46"/>
    </row>
    <row r="378" ht="15.75" customHeight="1">
      <c r="A378" s="24"/>
      <c r="B378" s="24"/>
      <c r="C378" s="46"/>
    </row>
    <row r="379" ht="15.75" customHeight="1">
      <c r="A379" s="24"/>
      <c r="B379" s="24"/>
      <c r="C379" s="46"/>
    </row>
    <row r="380" ht="15.75" customHeight="1">
      <c r="A380" s="24"/>
      <c r="B380" s="24"/>
      <c r="C380" s="46"/>
    </row>
    <row r="381" ht="15.75" customHeight="1">
      <c r="A381" s="24"/>
      <c r="B381" s="24"/>
      <c r="C381" s="46"/>
    </row>
    <row r="382" ht="15.75" customHeight="1">
      <c r="A382" s="24"/>
      <c r="B382" s="24"/>
      <c r="C382" s="46"/>
    </row>
    <row r="383" ht="15.75" customHeight="1">
      <c r="A383" s="24"/>
      <c r="B383" s="24"/>
      <c r="C383" s="46"/>
    </row>
    <row r="384" ht="15.75" customHeight="1">
      <c r="A384" s="24"/>
      <c r="B384" s="24"/>
      <c r="C384" s="46"/>
    </row>
    <row r="385" ht="15.75" customHeight="1">
      <c r="A385" s="24"/>
      <c r="B385" s="24"/>
      <c r="C385" s="46"/>
    </row>
    <row r="386" ht="15.75" customHeight="1">
      <c r="A386" s="24"/>
      <c r="B386" s="24"/>
      <c r="C386" s="46"/>
    </row>
    <row r="387" ht="15.75" customHeight="1">
      <c r="A387" s="24"/>
      <c r="B387" s="24"/>
      <c r="C387" s="46"/>
    </row>
    <row r="388" ht="15.75" customHeight="1">
      <c r="A388" s="24"/>
      <c r="B388" s="24"/>
      <c r="C388" s="46"/>
    </row>
    <row r="389" ht="15.75" customHeight="1">
      <c r="A389" s="24"/>
      <c r="B389" s="24"/>
      <c r="C389" s="46"/>
    </row>
    <row r="390" ht="15.75" customHeight="1">
      <c r="A390" s="24"/>
      <c r="B390" s="24"/>
      <c r="C390" s="46"/>
    </row>
    <row r="391" ht="15.75" customHeight="1">
      <c r="A391" s="24"/>
      <c r="B391" s="24"/>
      <c r="C391" s="46"/>
    </row>
    <row r="392" ht="15.75" customHeight="1">
      <c r="A392" s="24"/>
      <c r="B392" s="24"/>
      <c r="C392" s="46"/>
    </row>
    <row r="393" ht="15.75" customHeight="1">
      <c r="A393" s="24"/>
      <c r="B393" s="24"/>
      <c r="C393" s="46"/>
    </row>
    <row r="394" ht="15.75" customHeight="1">
      <c r="A394" s="24"/>
      <c r="B394" s="24"/>
      <c r="C394" s="46"/>
    </row>
    <row r="395" ht="15.75" customHeight="1">
      <c r="A395" s="24"/>
      <c r="B395" s="24"/>
      <c r="C395" s="46"/>
    </row>
    <row r="396" ht="15.75" customHeight="1">
      <c r="A396" s="24"/>
      <c r="B396" s="24"/>
      <c r="C396" s="46"/>
    </row>
    <row r="397" ht="15.75" customHeight="1">
      <c r="A397" s="24"/>
      <c r="B397" s="24"/>
      <c r="C397" s="46"/>
    </row>
    <row r="398" ht="15.75" customHeight="1">
      <c r="A398" s="24"/>
      <c r="B398" s="24"/>
      <c r="C398" s="46"/>
    </row>
    <row r="399" ht="15.75" customHeight="1">
      <c r="A399" s="24"/>
      <c r="B399" s="24"/>
      <c r="C399" s="46"/>
    </row>
    <row r="400" ht="15.75" customHeight="1">
      <c r="A400" s="24"/>
      <c r="B400" s="24"/>
      <c r="C400" s="46"/>
    </row>
    <row r="401" ht="15.75" customHeight="1">
      <c r="A401" s="24"/>
      <c r="B401" s="24"/>
      <c r="C401" s="46"/>
    </row>
    <row r="402" ht="15.75" customHeight="1">
      <c r="A402" s="24"/>
      <c r="B402" s="24"/>
      <c r="C402" s="46"/>
    </row>
    <row r="403" ht="15.75" customHeight="1">
      <c r="A403" s="24"/>
      <c r="B403" s="24"/>
      <c r="C403" s="46"/>
    </row>
    <row r="404" ht="15.75" customHeight="1">
      <c r="A404" s="24"/>
      <c r="B404" s="24"/>
      <c r="C404" s="46"/>
    </row>
    <row r="405" ht="15.75" customHeight="1">
      <c r="A405" s="24"/>
      <c r="B405" s="24"/>
      <c r="C405" s="46"/>
    </row>
    <row r="406" ht="15.75" customHeight="1">
      <c r="A406" s="24"/>
      <c r="B406" s="24"/>
      <c r="C406" s="46"/>
    </row>
    <row r="407" ht="15.75" customHeight="1">
      <c r="A407" s="24"/>
      <c r="B407" s="24"/>
      <c r="C407" s="46"/>
    </row>
    <row r="408" ht="15.75" customHeight="1">
      <c r="A408" s="24"/>
      <c r="B408" s="24"/>
      <c r="C408" s="46"/>
    </row>
    <row r="409" ht="15.75" customHeight="1">
      <c r="A409" s="24"/>
      <c r="B409" s="24"/>
      <c r="C409" s="46"/>
    </row>
    <row r="410" ht="15.75" customHeight="1">
      <c r="A410" s="24"/>
      <c r="B410" s="24"/>
      <c r="C410" s="46"/>
    </row>
    <row r="411" ht="15.75" customHeight="1">
      <c r="A411" s="24"/>
      <c r="B411" s="24"/>
      <c r="C411" s="46"/>
    </row>
    <row r="412" ht="15.75" customHeight="1">
      <c r="A412" s="24"/>
      <c r="B412" s="24"/>
      <c r="C412" s="46"/>
    </row>
    <row r="413" ht="15.75" customHeight="1">
      <c r="A413" s="24"/>
      <c r="B413" s="24"/>
      <c r="C413" s="46"/>
    </row>
    <row r="414" ht="15.75" customHeight="1">
      <c r="A414" s="24"/>
      <c r="B414" s="24"/>
      <c r="C414" s="46"/>
    </row>
    <row r="415" ht="15.75" customHeight="1">
      <c r="A415" s="24"/>
      <c r="B415" s="24"/>
      <c r="C415" s="46"/>
    </row>
    <row r="416" ht="15.75" customHeight="1">
      <c r="A416" s="24"/>
      <c r="B416" s="24"/>
      <c r="C416" s="46"/>
    </row>
    <row r="417" ht="15.75" customHeight="1">
      <c r="A417" s="24"/>
      <c r="B417" s="24"/>
      <c r="C417" s="46"/>
    </row>
    <row r="418" ht="15.75" customHeight="1">
      <c r="A418" s="24"/>
      <c r="B418" s="24"/>
      <c r="C418" s="46"/>
    </row>
    <row r="419" ht="15.75" customHeight="1">
      <c r="A419" s="24"/>
      <c r="B419" s="24"/>
      <c r="C419" s="46"/>
    </row>
    <row r="420" ht="15.75" customHeight="1">
      <c r="A420" s="24"/>
      <c r="B420" s="24"/>
      <c r="C420" s="46"/>
    </row>
    <row r="421" ht="15.75" customHeight="1">
      <c r="A421" s="24"/>
      <c r="B421" s="24"/>
      <c r="C421" s="46"/>
    </row>
    <row r="422" ht="15.75" customHeight="1">
      <c r="A422" s="24"/>
      <c r="B422" s="24"/>
      <c r="C422" s="46"/>
    </row>
    <row r="423" ht="15.75" customHeight="1">
      <c r="A423" s="24"/>
      <c r="B423" s="24"/>
      <c r="C423" s="46"/>
    </row>
    <row r="424" ht="15.75" customHeight="1">
      <c r="A424" s="24"/>
      <c r="B424" s="24"/>
      <c r="C424" s="46"/>
    </row>
    <row r="425" ht="15.75" customHeight="1">
      <c r="A425" s="24"/>
      <c r="B425" s="24"/>
      <c r="C425" s="46"/>
    </row>
    <row r="426" ht="15.75" customHeight="1">
      <c r="A426" s="24"/>
      <c r="B426" s="24"/>
      <c r="C426" s="46"/>
    </row>
    <row r="427" ht="15.75" customHeight="1">
      <c r="A427" s="24"/>
      <c r="B427" s="24"/>
      <c r="C427" s="46"/>
    </row>
    <row r="428" ht="15.75" customHeight="1">
      <c r="A428" s="24"/>
      <c r="B428" s="24"/>
      <c r="C428" s="46"/>
    </row>
    <row r="429" ht="15.75" customHeight="1">
      <c r="A429" s="24"/>
      <c r="B429" s="24"/>
      <c r="C429" s="46"/>
    </row>
    <row r="430" ht="15.75" customHeight="1">
      <c r="A430" s="24"/>
      <c r="B430" s="24"/>
      <c r="C430" s="46"/>
    </row>
    <row r="431" ht="15.75" customHeight="1">
      <c r="A431" s="24"/>
      <c r="B431" s="24"/>
      <c r="C431" s="46"/>
    </row>
    <row r="432" ht="15.75" customHeight="1">
      <c r="A432" s="24"/>
      <c r="B432" s="24"/>
      <c r="C432" s="46"/>
    </row>
    <row r="433" ht="15.75" customHeight="1">
      <c r="A433" s="24"/>
      <c r="B433" s="24"/>
      <c r="C433" s="46"/>
    </row>
    <row r="434" ht="15.75" customHeight="1">
      <c r="A434" s="24"/>
      <c r="B434" s="24"/>
      <c r="C434" s="46"/>
    </row>
    <row r="435" ht="15.75" customHeight="1">
      <c r="A435" s="24"/>
      <c r="B435" s="24"/>
      <c r="C435" s="46"/>
    </row>
    <row r="436" ht="15.75" customHeight="1">
      <c r="A436" s="24"/>
      <c r="B436" s="24"/>
      <c r="C436" s="46"/>
    </row>
    <row r="437" ht="15.75" customHeight="1">
      <c r="A437" s="24"/>
      <c r="B437" s="24"/>
      <c r="C437" s="46"/>
    </row>
    <row r="438" ht="15.75" customHeight="1">
      <c r="A438" s="24"/>
      <c r="B438" s="24"/>
      <c r="C438" s="46"/>
    </row>
    <row r="439" ht="15.75" customHeight="1">
      <c r="A439" s="24"/>
      <c r="B439" s="24"/>
      <c r="C439" s="46"/>
    </row>
    <row r="440" ht="15.75" customHeight="1">
      <c r="A440" s="24"/>
      <c r="B440" s="24"/>
      <c r="C440" s="46"/>
    </row>
    <row r="441" ht="15.75" customHeight="1">
      <c r="A441" s="24"/>
      <c r="B441" s="24"/>
      <c r="C441" s="46"/>
    </row>
    <row r="442" ht="15.75" customHeight="1">
      <c r="A442" s="24"/>
      <c r="B442" s="24"/>
      <c r="C442" s="46"/>
    </row>
    <row r="443" ht="15.75" customHeight="1">
      <c r="A443" s="24"/>
      <c r="B443" s="24"/>
      <c r="C443" s="46"/>
    </row>
    <row r="444" ht="15.75" customHeight="1">
      <c r="A444" s="24"/>
      <c r="B444" s="24"/>
      <c r="C444" s="46"/>
    </row>
    <row r="445" ht="15.75" customHeight="1">
      <c r="A445" s="24"/>
      <c r="B445" s="24"/>
      <c r="C445" s="46"/>
    </row>
    <row r="446" ht="15.75" customHeight="1">
      <c r="A446" s="24"/>
      <c r="B446" s="24"/>
      <c r="C446" s="46"/>
    </row>
    <row r="447" ht="15.75" customHeight="1">
      <c r="A447" s="24"/>
      <c r="B447" s="24"/>
      <c r="C447" s="46"/>
    </row>
    <row r="448" ht="15.75" customHeight="1">
      <c r="A448" s="24"/>
      <c r="B448" s="24"/>
      <c r="C448" s="46"/>
    </row>
    <row r="449" ht="15.75" customHeight="1">
      <c r="A449" s="24"/>
      <c r="B449" s="24"/>
      <c r="C449" s="46"/>
    </row>
    <row r="450" ht="15.75" customHeight="1">
      <c r="A450" s="24"/>
      <c r="B450" s="24"/>
      <c r="C450" s="46"/>
    </row>
    <row r="451" ht="15.75" customHeight="1">
      <c r="A451" s="24"/>
      <c r="B451" s="24"/>
      <c r="C451" s="46"/>
    </row>
    <row r="452" ht="15.75" customHeight="1">
      <c r="A452" s="24"/>
      <c r="B452" s="24"/>
      <c r="C452" s="46"/>
    </row>
    <row r="453" ht="15.75" customHeight="1">
      <c r="A453" s="24"/>
      <c r="B453" s="24"/>
      <c r="C453" s="46"/>
    </row>
    <row r="454" ht="15.75" customHeight="1">
      <c r="A454" s="24"/>
      <c r="B454" s="24"/>
      <c r="C454" s="46"/>
    </row>
    <row r="455" ht="15.75" customHeight="1">
      <c r="A455" s="24"/>
      <c r="B455" s="24"/>
      <c r="C455" s="46"/>
    </row>
    <row r="456" ht="15.75" customHeight="1">
      <c r="A456" s="24"/>
      <c r="B456" s="24"/>
      <c r="C456" s="46"/>
    </row>
    <row r="457" ht="15.75" customHeight="1">
      <c r="A457" s="24"/>
      <c r="B457" s="24"/>
      <c r="C457" s="46"/>
    </row>
    <row r="458" ht="15.75" customHeight="1">
      <c r="A458" s="24"/>
      <c r="B458" s="24"/>
      <c r="C458" s="46"/>
    </row>
    <row r="459" ht="15.75" customHeight="1">
      <c r="A459" s="24"/>
      <c r="B459" s="24"/>
      <c r="C459" s="46"/>
    </row>
    <row r="460" ht="15.75" customHeight="1">
      <c r="A460" s="24"/>
      <c r="B460" s="24"/>
      <c r="C460" s="46"/>
    </row>
    <row r="461" ht="15.75" customHeight="1">
      <c r="A461" s="24"/>
      <c r="B461" s="24"/>
      <c r="C461" s="46"/>
    </row>
    <row r="462" ht="15.75" customHeight="1">
      <c r="A462" s="24"/>
      <c r="B462" s="24"/>
      <c r="C462" s="46"/>
    </row>
    <row r="463" ht="15.75" customHeight="1">
      <c r="A463" s="24"/>
      <c r="B463" s="24"/>
      <c r="C463" s="46"/>
    </row>
    <row r="464" ht="15.75" customHeight="1">
      <c r="A464" s="24"/>
      <c r="B464" s="24"/>
      <c r="C464" s="46"/>
    </row>
    <row r="465" ht="15.75" customHeight="1">
      <c r="A465" s="24"/>
      <c r="B465" s="24"/>
      <c r="C465" s="46"/>
    </row>
    <row r="466" ht="15.75" customHeight="1">
      <c r="A466" s="24"/>
      <c r="B466" s="24"/>
      <c r="C466" s="46"/>
    </row>
    <row r="467" ht="15.75" customHeight="1">
      <c r="A467" s="24"/>
      <c r="B467" s="24"/>
      <c r="C467" s="46"/>
    </row>
    <row r="468" ht="15.75" customHeight="1">
      <c r="A468" s="24"/>
      <c r="B468" s="24"/>
      <c r="C468" s="46"/>
    </row>
    <row r="469" ht="15.75" customHeight="1">
      <c r="A469" s="24"/>
      <c r="B469" s="24"/>
      <c r="C469" s="46"/>
    </row>
    <row r="470" ht="15.75" customHeight="1">
      <c r="A470" s="24"/>
      <c r="B470" s="24"/>
      <c r="C470" s="46"/>
    </row>
    <row r="471" ht="15.75" customHeight="1">
      <c r="A471" s="24"/>
      <c r="B471" s="24"/>
      <c r="C471" s="46"/>
    </row>
    <row r="472" ht="15.75" customHeight="1">
      <c r="A472" s="24"/>
      <c r="B472" s="24"/>
      <c r="C472" s="46"/>
    </row>
    <row r="473" ht="15.75" customHeight="1">
      <c r="A473" s="24"/>
      <c r="B473" s="24"/>
      <c r="C473" s="46"/>
    </row>
    <row r="474" ht="15.75" customHeight="1">
      <c r="A474" s="24"/>
      <c r="B474" s="24"/>
      <c r="C474" s="46"/>
    </row>
    <row r="475" ht="15.75" customHeight="1">
      <c r="A475" s="24"/>
      <c r="B475" s="24"/>
      <c r="C475" s="46"/>
    </row>
    <row r="476" ht="15.75" customHeight="1">
      <c r="A476" s="24"/>
      <c r="B476" s="24"/>
      <c r="C476" s="46"/>
    </row>
    <row r="477" ht="15.75" customHeight="1">
      <c r="A477" s="24"/>
      <c r="B477" s="24"/>
      <c r="C477" s="46"/>
    </row>
    <row r="478" ht="15.75" customHeight="1">
      <c r="A478" s="24"/>
      <c r="B478" s="24"/>
      <c r="C478" s="46"/>
    </row>
    <row r="479" ht="15.75" customHeight="1">
      <c r="A479" s="24"/>
      <c r="B479" s="24"/>
      <c r="C479" s="46"/>
    </row>
    <row r="480" ht="15.75" customHeight="1">
      <c r="A480" s="24"/>
      <c r="B480" s="24"/>
      <c r="C480" s="46"/>
    </row>
    <row r="481" ht="15.75" customHeight="1">
      <c r="A481" s="24"/>
      <c r="B481" s="24"/>
      <c r="C481" s="46"/>
    </row>
    <row r="482" ht="15.75" customHeight="1">
      <c r="A482" s="24"/>
      <c r="B482" s="24"/>
      <c r="C482" s="46"/>
    </row>
    <row r="483" ht="15.75" customHeight="1">
      <c r="A483" s="24"/>
      <c r="B483" s="24"/>
      <c r="C483" s="46"/>
    </row>
    <row r="484" ht="15.75" customHeight="1">
      <c r="A484" s="24"/>
      <c r="B484" s="24"/>
      <c r="C484" s="46"/>
    </row>
    <row r="485" ht="15.75" customHeight="1">
      <c r="A485" s="24"/>
      <c r="B485" s="24"/>
      <c r="C485" s="46"/>
    </row>
    <row r="486" ht="15.75" customHeight="1">
      <c r="A486" s="24"/>
      <c r="B486" s="24"/>
      <c r="C486" s="46"/>
    </row>
    <row r="487" ht="15.75" customHeight="1">
      <c r="A487" s="24"/>
      <c r="B487" s="24"/>
      <c r="C487" s="46"/>
    </row>
    <row r="488" ht="15.75" customHeight="1">
      <c r="A488" s="24"/>
      <c r="B488" s="24"/>
      <c r="C488" s="46"/>
    </row>
    <row r="489" ht="15.75" customHeight="1">
      <c r="A489" s="24"/>
      <c r="B489" s="24"/>
      <c r="C489" s="46"/>
    </row>
    <row r="490" ht="15.75" customHeight="1">
      <c r="A490" s="24"/>
      <c r="B490" s="24"/>
      <c r="C490" s="46"/>
    </row>
    <row r="491" ht="15.75" customHeight="1">
      <c r="A491" s="24"/>
      <c r="B491" s="24"/>
      <c r="C491" s="46"/>
    </row>
    <row r="492" ht="15.75" customHeight="1">
      <c r="A492" s="24"/>
      <c r="B492" s="24"/>
      <c r="C492" s="46"/>
    </row>
    <row r="493" ht="15.75" customHeight="1">
      <c r="A493" s="24"/>
      <c r="B493" s="24"/>
      <c r="C493" s="46"/>
    </row>
    <row r="494" ht="15.75" customHeight="1">
      <c r="A494" s="24"/>
      <c r="B494" s="24"/>
      <c r="C494" s="46"/>
    </row>
    <row r="495" ht="15.75" customHeight="1">
      <c r="A495" s="24"/>
      <c r="B495" s="24"/>
      <c r="C495" s="46"/>
    </row>
    <row r="496" ht="15.75" customHeight="1">
      <c r="A496" s="24"/>
      <c r="B496" s="24"/>
      <c r="C496" s="46"/>
    </row>
    <row r="497" ht="15.75" customHeight="1">
      <c r="A497" s="24"/>
      <c r="B497" s="24"/>
      <c r="C497" s="46"/>
    </row>
    <row r="498" ht="15.75" customHeight="1">
      <c r="A498" s="24"/>
      <c r="B498" s="24"/>
      <c r="C498" s="46"/>
    </row>
    <row r="499" ht="15.75" customHeight="1">
      <c r="A499" s="24"/>
      <c r="B499" s="24"/>
      <c r="C499" s="46"/>
    </row>
    <row r="500" ht="15.75" customHeight="1">
      <c r="A500" s="24"/>
      <c r="B500" s="24"/>
      <c r="C500" s="46"/>
    </row>
    <row r="501" ht="15.75" customHeight="1">
      <c r="A501" s="24"/>
      <c r="B501" s="24"/>
      <c r="C501" s="46"/>
    </row>
    <row r="502" ht="15.75" customHeight="1">
      <c r="A502" s="24"/>
      <c r="B502" s="24"/>
      <c r="C502" s="46"/>
    </row>
    <row r="503" ht="15.75" customHeight="1">
      <c r="A503" s="24"/>
      <c r="B503" s="24"/>
      <c r="C503" s="46"/>
    </row>
    <row r="504" ht="15.75" customHeight="1">
      <c r="A504" s="24"/>
      <c r="B504" s="24"/>
      <c r="C504" s="46"/>
    </row>
    <row r="505" ht="15.75" customHeight="1">
      <c r="A505" s="24"/>
      <c r="B505" s="24"/>
      <c r="C505" s="46"/>
    </row>
    <row r="506" ht="15.75" customHeight="1">
      <c r="A506" s="24"/>
      <c r="B506" s="24"/>
      <c r="C506" s="46"/>
    </row>
    <row r="507" ht="15.75" customHeight="1">
      <c r="A507" s="24"/>
      <c r="B507" s="24"/>
      <c r="C507" s="46"/>
    </row>
    <row r="508" ht="15.75" customHeight="1">
      <c r="A508" s="24"/>
      <c r="B508" s="24"/>
      <c r="C508" s="46"/>
    </row>
    <row r="509" ht="15.75" customHeight="1">
      <c r="A509" s="24"/>
      <c r="B509" s="24"/>
      <c r="C509" s="46"/>
    </row>
    <row r="510" ht="15.75" customHeight="1">
      <c r="A510" s="24"/>
      <c r="B510" s="24"/>
      <c r="C510" s="46"/>
    </row>
    <row r="511" ht="15.75" customHeight="1">
      <c r="A511" s="24"/>
      <c r="B511" s="24"/>
      <c r="C511" s="46"/>
    </row>
    <row r="512" ht="15.75" customHeight="1">
      <c r="A512" s="24"/>
      <c r="B512" s="24"/>
      <c r="C512" s="46"/>
    </row>
    <row r="513" ht="15.75" customHeight="1">
      <c r="A513" s="24"/>
      <c r="B513" s="24"/>
      <c r="C513" s="46"/>
    </row>
    <row r="514" ht="15.75" customHeight="1">
      <c r="A514" s="24"/>
      <c r="B514" s="24"/>
      <c r="C514" s="46"/>
    </row>
    <row r="515" ht="15.75" customHeight="1">
      <c r="A515" s="24"/>
      <c r="B515" s="24"/>
      <c r="C515" s="46"/>
    </row>
    <row r="516" ht="15.75" customHeight="1">
      <c r="A516" s="24"/>
      <c r="B516" s="24"/>
      <c r="C516" s="46"/>
    </row>
    <row r="517" ht="15.75" customHeight="1">
      <c r="A517" s="24"/>
      <c r="B517" s="24"/>
      <c r="C517" s="46"/>
    </row>
    <row r="518" ht="15.75" customHeight="1">
      <c r="A518" s="24"/>
      <c r="B518" s="24"/>
      <c r="C518" s="46"/>
    </row>
    <row r="519" ht="15.75" customHeight="1">
      <c r="A519" s="24"/>
      <c r="B519" s="24"/>
      <c r="C519" s="46"/>
    </row>
    <row r="520" ht="15.75" customHeight="1">
      <c r="A520" s="24"/>
      <c r="B520" s="24"/>
      <c r="C520" s="46"/>
    </row>
    <row r="521" ht="15.75" customHeight="1">
      <c r="A521" s="24"/>
      <c r="B521" s="24"/>
      <c r="C521" s="46"/>
    </row>
    <row r="522" ht="15.75" customHeight="1">
      <c r="A522" s="24"/>
      <c r="B522" s="24"/>
      <c r="C522" s="46"/>
    </row>
    <row r="523" ht="15.75" customHeight="1">
      <c r="A523" s="24"/>
      <c r="B523" s="24"/>
      <c r="C523" s="46"/>
    </row>
    <row r="524" ht="15.75" customHeight="1">
      <c r="A524" s="24"/>
      <c r="B524" s="24"/>
      <c r="C524" s="46"/>
    </row>
    <row r="525" ht="15.75" customHeight="1">
      <c r="A525" s="24"/>
      <c r="B525" s="24"/>
      <c r="C525" s="46"/>
    </row>
    <row r="526" ht="15.75" customHeight="1">
      <c r="A526" s="24"/>
      <c r="B526" s="24"/>
      <c r="C526" s="46"/>
    </row>
    <row r="527" ht="15.75" customHeight="1">
      <c r="A527" s="24"/>
      <c r="B527" s="24"/>
      <c r="C527" s="46"/>
    </row>
    <row r="528" ht="15.75" customHeight="1">
      <c r="A528" s="24"/>
      <c r="B528" s="24"/>
      <c r="C528" s="46"/>
    </row>
    <row r="529" ht="15.75" customHeight="1">
      <c r="A529" s="24"/>
      <c r="B529" s="24"/>
      <c r="C529" s="46"/>
    </row>
    <row r="530" ht="15.75" customHeight="1">
      <c r="A530" s="24"/>
      <c r="B530" s="24"/>
      <c r="C530" s="46"/>
    </row>
    <row r="531" ht="15.75" customHeight="1">
      <c r="A531" s="24"/>
      <c r="B531" s="24"/>
      <c r="C531" s="46"/>
    </row>
    <row r="532" ht="15.75" customHeight="1">
      <c r="A532" s="24"/>
      <c r="B532" s="24"/>
      <c r="C532" s="46"/>
    </row>
    <row r="533" ht="15.75" customHeight="1">
      <c r="A533" s="24"/>
      <c r="B533" s="24"/>
      <c r="C533" s="46"/>
    </row>
    <row r="534" ht="15.75" customHeight="1">
      <c r="A534" s="24"/>
      <c r="B534" s="24"/>
      <c r="C534" s="46"/>
    </row>
    <row r="535" ht="15.75" customHeight="1">
      <c r="A535" s="24"/>
      <c r="B535" s="24"/>
      <c r="C535" s="46"/>
    </row>
    <row r="536" ht="15.75" customHeight="1">
      <c r="A536" s="24"/>
      <c r="B536" s="24"/>
      <c r="C536" s="46"/>
    </row>
    <row r="537" ht="15.75" customHeight="1">
      <c r="A537" s="24"/>
      <c r="B537" s="24"/>
      <c r="C537" s="46"/>
    </row>
    <row r="538" ht="15.75" customHeight="1">
      <c r="A538" s="24"/>
      <c r="B538" s="24"/>
      <c r="C538" s="46"/>
    </row>
    <row r="539" ht="15.75" customHeight="1">
      <c r="A539" s="24"/>
      <c r="B539" s="24"/>
      <c r="C539" s="46"/>
    </row>
    <row r="540" ht="15.75" customHeight="1">
      <c r="A540" s="24"/>
      <c r="B540" s="24"/>
      <c r="C540" s="46"/>
    </row>
    <row r="541" ht="15.75" customHeight="1">
      <c r="A541" s="24"/>
      <c r="B541" s="24"/>
      <c r="C541" s="46"/>
    </row>
    <row r="542" ht="15.75" customHeight="1">
      <c r="A542" s="24"/>
      <c r="B542" s="24"/>
      <c r="C542" s="46"/>
    </row>
    <row r="543" ht="15.75" customHeight="1">
      <c r="A543" s="24"/>
      <c r="B543" s="24"/>
      <c r="C543" s="46"/>
    </row>
    <row r="544" ht="15.75" customHeight="1">
      <c r="A544" s="24"/>
      <c r="B544" s="24"/>
      <c r="C544" s="46"/>
    </row>
    <row r="545" ht="15.75" customHeight="1">
      <c r="A545" s="24"/>
      <c r="B545" s="24"/>
      <c r="C545" s="46"/>
    </row>
    <row r="546" ht="15.75" customHeight="1">
      <c r="A546" s="24"/>
      <c r="B546" s="24"/>
      <c r="C546" s="46"/>
    </row>
    <row r="547" ht="15.75" customHeight="1">
      <c r="A547" s="24"/>
      <c r="B547" s="24"/>
      <c r="C547" s="46"/>
    </row>
    <row r="548" ht="15.75" customHeight="1">
      <c r="A548" s="24"/>
      <c r="B548" s="24"/>
      <c r="C548" s="46"/>
    </row>
    <row r="549" ht="15.75" customHeight="1">
      <c r="A549" s="24"/>
      <c r="B549" s="24"/>
      <c r="C549" s="46"/>
    </row>
    <row r="550" ht="15.75" customHeight="1">
      <c r="A550" s="24"/>
      <c r="B550" s="24"/>
      <c r="C550" s="46"/>
    </row>
    <row r="551" ht="15.75" customHeight="1">
      <c r="A551" s="24"/>
      <c r="B551" s="24"/>
      <c r="C551" s="46"/>
    </row>
    <row r="552" ht="15.75" customHeight="1">
      <c r="A552" s="24"/>
      <c r="B552" s="24"/>
      <c r="C552" s="46"/>
    </row>
    <row r="553" ht="15.75" customHeight="1">
      <c r="A553" s="24"/>
      <c r="B553" s="24"/>
      <c r="C553" s="46"/>
    </row>
    <row r="554" ht="15.75" customHeight="1">
      <c r="A554" s="24"/>
      <c r="B554" s="24"/>
      <c r="C554" s="46"/>
    </row>
    <row r="555" ht="15.75" customHeight="1">
      <c r="A555" s="24"/>
      <c r="B555" s="24"/>
      <c r="C555" s="46"/>
    </row>
    <row r="556" ht="15.75" customHeight="1">
      <c r="A556" s="24"/>
      <c r="B556" s="24"/>
      <c r="C556" s="46"/>
    </row>
    <row r="557" ht="15.75" customHeight="1">
      <c r="A557" s="24"/>
      <c r="B557" s="24"/>
      <c r="C557" s="46"/>
    </row>
    <row r="558" ht="15.75" customHeight="1">
      <c r="A558" s="24"/>
      <c r="B558" s="24"/>
      <c r="C558" s="46"/>
    </row>
    <row r="559" ht="15.75" customHeight="1">
      <c r="A559" s="24"/>
      <c r="B559" s="24"/>
      <c r="C559" s="46"/>
    </row>
    <row r="560" ht="15.75" customHeight="1">
      <c r="A560" s="24"/>
      <c r="B560" s="24"/>
      <c r="C560" s="46"/>
    </row>
    <row r="561" ht="15.75" customHeight="1">
      <c r="A561" s="24"/>
      <c r="B561" s="24"/>
      <c r="C561" s="46"/>
    </row>
    <row r="562" ht="15.75" customHeight="1">
      <c r="A562" s="24"/>
      <c r="B562" s="24"/>
      <c r="C562" s="46"/>
    </row>
    <row r="563" ht="15.75" customHeight="1">
      <c r="A563" s="24"/>
      <c r="B563" s="24"/>
      <c r="C563" s="46"/>
    </row>
    <row r="564" ht="15.75" customHeight="1">
      <c r="A564" s="24"/>
      <c r="B564" s="24"/>
      <c r="C564" s="46"/>
    </row>
    <row r="565" ht="15.75" customHeight="1">
      <c r="A565" s="24"/>
      <c r="B565" s="24"/>
      <c r="C565" s="46"/>
    </row>
    <row r="566" ht="15.75" customHeight="1">
      <c r="A566" s="24"/>
      <c r="B566" s="24"/>
      <c r="C566" s="46"/>
    </row>
    <row r="567" ht="15.75" customHeight="1">
      <c r="A567" s="24"/>
      <c r="B567" s="24"/>
      <c r="C567" s="46"/>
    </row>
    <row r="568" ht="15.75" customHeight="1">
      <c r="A568" s="24"/>
      <c r="B568" s="24"/>
      <c r="C568" s="46"/>
    </row>
    <row r="569" ht="15.75" customHeight="1">
      <c r="A569" s="24"/>
      <c r="B569" s="24"/>
      <c r="C569" s="46"/>
    </row>
    <row r="570" ht="15.75" customHeight="1">
      <c r="A570" s="24"/>
      <c r="B570" s="24"/>
      <c r="C570" s="46"/>
    </row>
    <row r="571" ht="15.75" customHeight="1">
      <c r="A571" s="24"/>
      <c r="B571" s="24"/>
      <c r="C571" s="46"/>
    </row>
    <row r="572" ht="15.75" customHeight="1">
      <c r="A572" s="24"/>
      <c r="B572" s="24"/>
      <c r="C572" s="46"/>
    </row>
    <row r="573" ht="15.75" customHeight="1">
      <c r="A573" s="24"/>
      <c r="B573" s="24"/>
      <c r="C573" s="46"/>
    </row>
    <row r="574" ht="15.75" customHeight="1">
      <c r="A574" s="24"/>
      <c r="B574" s="24"/>
      <c r="C574" s="46"/>
    </row>
    <row r="575" ht="15.75" customHeight="1">
      <c r="A575" s="24"/>
      <c r="B575" s="24"/>
      <c r="C575" s="46"/>
    </row>
    <row r="576" ht="15.75" customHeight="1">
      <c r="A576" s="24"/>
      <c r="B576" s="24"/>
      <c r="C576" s="46"/>
    </row>
    <row r="577" ht="15.75" customHeight="1">
      <c r="A577" s="24"/>
      <c r="B577" s="24"/>
      <c r="C577" s="46"/>
    </row>
    <row r="578" ht="15.75" customHeight="1">
      <c r="A578" s="24"/>
      <c r="B578" s="24"/>
      <c r="C578" s="46"/>
    </row>
    <row r="579" ht="15.75" customHeight="1">
      <c r="A579" s="24"/>
      <c r="B579" s="24"/>
      <c r="C579" s="46"/>
    </row>
    <row r="580" ht="15.75" customHeight="1">
      <c r="A580" s="24"/>
      <c r="B580" s="24"/>
      <c r="C580" s="46"/>
    </row>
    <row r="581" ht="15.75" customHeight="1">
      <c r="A581" s="24"/>
      <c r="B581" s="24"/>
      <c r="C581" s="46"/>
    </row>
    <row r="582" ht="15.75" customHeight="1">
      <c r="A582" s="24"/>
      <c r="B582" s="24"/>
      <c r="C582" s="46"/>
    </row>
    <row r="583" ht="15.75" customHeight="1">
      <c r="A583" s="24"/>
      <c r="B583" s="24"/>
      <c r="C583" s="46"/>
    </row>
    <row r="584" ht="15.75" customHeight="1">
      <c r="A584" s="24"/>
      <c r="B584" s="24"/>
      <c r="C584" s="46"/>
    </row>
    <row r="585" ht="15.75" customHeight="1">
      <c r="A585" s="24"/>
      <c r="B585" s="24"/>
      <c r="C585" s="46"/>
    </row>
    <row r="586" ht="15.75" customHeight="1">
      <c r="A586" s="24"/>
      <c r="B586" s="24"/>
      <c r="C586" s="46"/>
    </row>
    <row r="587" ht="15.75" customHeight="1">
      <c r="A587" s="24"/>
      <c r="B587" s="24"/>
      <c r="C587" s="46"/>
    </row>
    <row r="588" ht="15.75" customHeight="1">
      <c r="A588" s="24"/>
      <c r="B588" s="24"/>
      <c r="C588" s="46"/>
    </row>
    <row r="589" ht="15.75" customHeight="1">
      <c r="A589" s="24"/>
      <c r="B589" s="24"/>
      <c r="C589" s="46"/>
    </row>
    <row r="590" ht="15.75" customHeight="1">
      <c r="A590" s="24"/>
      <c r="B590" s="24"/>
      <c r="C590" s="46"/>
    </row>
    <row r="591" ht="15.75" customHeight="1">
      <c r="A591" s="24"/>
      <c r="B591" s="24"/>
      <c r="C591" s="46"/>
    </row>
    <row r="592" ht="15.75" customHeight="1">
      <c r="A592" s="24"/>
      <c r="B592" s="24"/>
      <c r="C592" s="46"/>
    </row>
    <row r="593" ht="15.75" customHeight="1">
      <c r="A593" s="24"/>
      <c r="B593" s="24"/>
      <c r="C593" s="46"/>
    </row>
    <row r="594" ht="15.75" customHeight="1">
      <c r="A594" s="24"/>
      <c r="B594" s="24"/>
      <c r="C594" s="46"/>
    </row>
    <row r="595" ht="15.75" customHeight="1">
      <c r="A595" s="24"/>
      <c r="B595" s="24"/>
      <c r="C595" s="46"/>
    </row>
    <row r="596" ht="15.75" customHeight="1">
      <c r="A596" s="24"/>
      <c r="B596" s="24"/>
      <c r="C596" s="46"/>
    </row>
    <row r="597" ht="15.75" customHeight="1">
      <c r="A597" s="24"/>
      <c r="B597" s="24"/>
      <c r="C597" s="46"/>
    </row>
    <row r="598" ht="15.75" customHeight="1">
      <c r="A598" s="24"/>
      <c r="B598" s="24"/>
      <c r="C598" s="46"/>
    </row>
    <row r="599" ht="15.75" customHeight="1">
      <c r="A599" s="24"/>
      <c r="B599" s="24"/>
      <c r="C599" s="46"/>
    </row>
    <row r="600" ht="15.75" customHeight="1">
      <c r="A600" s="24"/>
      <c r="B600" s="24"/>
      <c r="C600" s="46"/>
    </row>
    <row r="601" ht="15.75" customHeight="1">
      <c r="A601" s="24"/>
      <c r="B601" s="24"/>
      <c r="C601" s="46"/>
    </row>
    <row r="602" ht="15.75" customHeight="1">
      <c r="A602" s="24"/>
      <c r="B602" s="24"/>
      <c r="C602" s="46"/>
    </row>
    <row r="603" ht="15.75" customHeight="1">
      <c r="A603" s="24"/>
      <c r="B603" s="24"/>
      <c r="C603" s="46"/>
    </row>
    <row r="604" ht="15.75" customHeight="1">
      <c r="A604" s="24"/>
      <c r="B604" s="24"/>
      <c r="C604" s="46"/>
    </row>
    <row r="605" ht="15.75" customHeight="1">
      <c r="A605" s="24"/>
      <c r="B605" s="24"/>
      <c r="C605" s="46"/>
    </row>
    <row r="606" ht="15.75" customHeight="1">
      <c r="A606" s="24"/>
      <c r="B606" s="24"/>
      <c r="C606" s="46"/>
    </row>
    <row r="607" ht="15.75" customHeight="1">
      <c r="A607" s="24"/>
      <c r="B607" s="24"/>
      <c r="C607" s="46"/>
    </row>
    <row r="608" ht="15.75" customHeight="1">
      <c r="A608" s="24"/>
      <c r="B608" s="24"/>
      <c r="C608" s="46"/>
    </row>
    <row r="609" ht="15.75" customHeight="1">
      <c r="A609" s="24"/>
      <c r="B609" s="24"/>
      <c r="C609" s="46"/>
    </row>
    <row r="610" ht="15.75" customHeight="1">
      <c r="A610" s="24"/>
      <c r="B610" s="24"/>
      <c r="C610" s="46"/>
    </row>
    <row r="611" ht="15.75" customHeight="1">
      <c r="A611" s="24"/>
      <c r="B611" s="24"/>
      <c r="C611" s="46"/>
    </row>
    <row r="612" ht="15.75" customHeight="1">
      <c r="A612" s="24"/>
      <c r="B612" s="24"/>
      <c r="C612" s="46"/>
    </row>
    <row r="613" ht="15.75" customHeight="1">
      <c r="A613" s="24"/>
      <c r="B613" s="24"/>
      <c r="C613" s="46"/>
    </row>
    <row r="614" ht="15.75" customHeight="1">
      <c r="A614" s="24"/>
      <c r="B614" s="24"/>
      <c r="C614" s="46"/>
    </row>
    <row r="615" ht="15.75" customHeight="1">
      <c r="A615" s="24"/>
      <c r="B615" s="24"/>
      <c r="C615" s="46"/>
    </row>
    <row r="616" ht="15.75" customHeight="1">
      <c r="A616" s="24"/>
      <c r="B616" s="24"/>
      <c r="C616" s="46"/>
    </row>
    <row r="617" ht="15.75" customHeight="1">
      <c r="A617" s="24"/>
      <c r="B617" s="24"/>
      <c r="C617" s="46"/>
    </row>
    <row r="618" ht="15.75" customHeight="1">
      <c r="A618" s="24"/>
      <c r="B618" s="24"/>
      <c r="C618" s="46"/>
    </row>
    <row r="619" ht="15.75" customHeight="1">
      <c r="A619" s="24"/>
      <c r="B619" s="24"/>
      <c r="C619" s="46"/>
    </row>
    <row r="620" ht="15.75" customHeight="1">
      <c r="A620" s="24"/>
      <c r="B620" s="24"/>
      <c r="C620" s="46"/>
    </row>
    <row r="621" ht="15.75" customHeight="1">
      <c r="A621" s="24"/>
      <c r="B621" s="24"/>
      <c r="C621" s="46"/>
    </row>
    <row r="622" ht="15.75" customHeight="1">
      <c r="A622" s="24"/>
      <c r="B622" s="24"/>
      <c r="C622" s="46"/>
    </row>
    <row r="623" ht="15.75" customHeight="1">
      <c r="A623" s="24"/>
      <c r="B623" s="24"/>
      <c r="C623" s="46"/>
    </row>
    <row r="624" ht="15.75" customHeight="1">
      <c r="A624" s="24"/>
      <c r="B624" s="24"/>
      <c r="C624" s="46"/>
    </row>
    <row r="625" ht="15.75" customHeight="1">
      <c r="A625" s="24"/>
      <c r="B625" s="24"/>
      <c r="C625" s="46"/>
    </row>
    <row r="626" ht="15.75" customHeight="1">
      <c r="A626" s="24"/>
      <c r="B626" s="24"/>
      <c r="C626" s="46"/>
    </row>
    <row r="627" ht="15.75" customHeight="1">
      <c r="A627" s="24"/>
      <c r="B627" s="24"/>
      <c r="C627" s="46"/>
    </row>
    <row r="628" ht="15.75" customHeight="1">
      <c r="A628" s="24"/>
      <c r="B628" s="24"/>
      <c r="C628" s="46"/>
    </row>
    <row r="629" ht="15.75" customHeight="1">
      <c r="A629" s="24"/>
      <c r="B629" s="24"/>
      <c r="C629" s="46"/>
    </row>
    <row r="630" ht="15.75" customHeight="1">
      <c r="A630" s="24"/>
      <c r="B630" s="24"/>
      <c r="C630" s="46"/>
    </row>
    <row r="631" ht="15.75" customHeight="1">
      <c r="A631" s="24"/>
      <c r="B631" s="24"/>
      <c r="C631" s="46"/>
    </row>
    <row r="632" ht="15.75" customHeight="1">
      <c r="A632" s="24"/>
      <c r="B632" s="24"/>
      <c r="C632" s="46"/>
    </row>
    <row r="633" ht="15.75" customHeight="1">
      <c r="A633" s="24"/>
      <c r="B633" s="24"/>
      <c r="C633" s="46"/>
    </row>
    <row r="634" ht="15.75" customHeight="1">
      <c r="A634" s="24"/>
      <c r="B634" s="24"/>
      <c r="C634" s="46"/>
    </row>
    <row r="635" ht="15.75" customHeight="1">
      <c r="A635" s="24"/>
      <c r="B635" s="24"/>
      <c r="C635" s="46"/>
    </row>
    <row r="636" ht="15.75" customHeight="1">
      <c r="A636" s="24"/>
      <c r="B636" s="24"/>
      <c r="C636" s="46"/>
    </row>
    <row r="637" ht="15.75" customHeight="1">
      <c r="A637" s="24"/>
      <c r="B637" s="24"/>
      <c r="C637" s="46"/>
    </row>
    <row r="638" ht="15.75" customHeight="1">
      <c r="A638" s="24"/>
      <c r="B638" s="24"/>
      <c r="C638" s="46"/>
    </row>
    <row r="639" ht="15.75" customHeight="1">
      <c r="A639" s="24"/>
      <c r="B639" s="24"/>
      <c r="C639" s="46"/>
    </row>
    <row r="640" ht="15.75" customHeight="1">
      <c r="A640" s="24"/>
      <c r="B640" s="24"/>
      <c r="C640" s="46"/>
    </row>
    <row r="641" ht="15.75" customHeight="1">
      <c r="A641" s="24"/>
      <c r="B641" s="24"/>
      <c r="C641" s="46"/>
    </row>
    <row r="642" ht="15.75" customHeight="1">
      <c r="A642" s="24"/>
      <c r="B642" s="24"/>
      <c r="C642" s="46"/>
    </row>
    <row r="643" ht="15.75" customHeight="1">
      <c r="A643" s="24"/>
      <c r="B643" s="24"/>
      <c r="C643" s="46"/>
    </row>
    <row r="644" ht="15.75" customHeight="1">
      <c r="A644" s="24"/>
      <c r="B644" s="24"/>
      <c r="C644" s="46"/>
    </row>
    <row r="645" ht="15.75" customHeight="1">
      <c r="A645" s="24"/>
      <c r="B645" s="24"/>
      <c r="C645" s="46"/>
    </row>
    <row r="646" ht="15.75" customHeight="1">
      <c r="A646" s="24"/>
      <c r="B646" s="24"/>
      <c r="C646" s="46"/>
    </row>
    <row r="647" ht="15.75" customHeight="1">
      <c r="A647" s="24"/>
      <c r="B647" s="24"/>
      <c r="C647" s="46"/>
    </row>
    <row r="648" ht="15.75" customHeight="1">
      <c r="A648" s="24"/>
      <c r="B648" s="24"/>
      <c r="C648" s="46"/>
    </row>
    <row r="649" ht="15.75" customHeight="1">
      <c r="A649" s="24"/>
      <c r="B649" s="24"/>
      <c r="C649" s="46"/>
    </row>
    <row r="650" ht="15.75" customHeight="1">
      <c r="A650" s="24"/>
      <c r="B650" s="24"/>
      <c r="C650" s="46"/>
    </row>
    <row r="651" ht="15.75" customHeight="1">
      <c r="A651" s="24"/>
      <c r="B651" s="24"/>
      <c r="C651" s="46"/>
    </row>
    <row r="652" ht="15.75" customHeight="1">
      <c r="A652" s="24"/>
      <c r="B652" s="24"/>
      <c r="C652" s="46"/>
    </row>
    <row r="653" ht="15.75" customHeight="1">
      <c r="A653" s="24"/>
      <c r="B653" s="24"/>
      <c r="C653" s="46"/>
    </row>
    <row r="654" ht="15.75" customHeight="1">
      <c r="A654" s="24"/>
      <c r="B654" s="24"/>
      <c r="C654" s="46"/>
    </row>
    <row r="655" ht="15.75" customHeight="1">
      <c r="A655" s="24"/>
      <c r="B655" s="24"/>
      <c r="C655" s="46"/>
    </row>
    <row r="656" ht="15.75" customHeight="1">
      <c r="A656" s="24"/>
      <c r="B656" s="24"/>
      <c r="C656" s="46"/>
    </row>
    <row r="657" ht="15.75" customHeight="1">
      <c r="A657" s="24"/>
      <c r="B657" s="24"/>
      <c r="C657" s="46"/>
    </row>
    <row r="658" ht="15.75" customHeight="1">
      <c r="A658" s="24"/>
      <c r="B658" s="24"/>
      <c r="C658" s="46"/>
    </row>
    <row r="659" ht="15.75" customHeight="1">
      <c r="A659" s="24"/>
      <c r="B659" s="24"/>
      <c r="C659" s="46"/>
    </row>
    <row r="660" ht="15.75" customHeight="1">
      <c r="A660" s="24"/>
      <c r="B660" s="24"/>
      <c r="C660" s="46"/>
    </row>
    <row r="661" ht="15.75" customHeight="1">
      <c r="A661" s="24"/>
      <c r="B661" s="24"/>
      <c r="C661" s="46"/>
    </row>
    <row r="662" ht="15.75" customHeight="1">
      <c r="A662" s="24"/>
      <c r="B662" s="24"/>
      <c r="C662" s="46"/>
    </row>
    <row r="663" ht="15.75" customHeight="1">
      <c r="A663" s="24"/>
      <c r="B663" s="24"/>
      <c r="C663" s="46"/>
    </row>
    <row r="664" ht="15.75" customHeight="1">
      <c r="A664" s="24"/>
      <c r="B664" s="24"/>
      <c r="C664" s="46"/>
    </row>
    <row r="665" ht="15.75" customHeight="1">
      <c r="A665" s="24"/>
      <c r="B665" s="24"/>
      <c r="C665" s="46"/>
    </row>
    <row r="666" ht="15.75" customHeight="1">
      <c r="A666" s="24"/>
      <c r="B666" s="24"/>
      <c r="C666" s="46"/>
    </row>
    <row r="667" ht="15.75" customHeight="1">
      <c r="A667" s="24"/>
      <c r="B667" s="24"/>
      <c r="C667" s="46"/>
    </row>
    <row r="668" ht="15.75" customHeight="1">
      <c r="A668" s="24"/>
      <c r="B668" s="24"/>
      <c r="C668" s="46"/>
    </row>
    <row r="669" ht="15.75" customHeight="1">
      <c r="A669" s="24"/>
      <c r="B669" s="24"/>
      <c r="C669" s="46"/>
    </row>
    <row r="670" ht="15.75" customHeight="1">
      <c r="A670" s="24"/>
      <c r="B670" s="24"/>
      <c r="C670" s="46"/>
    </row>
    <row r="671" ht="15.75" customHeight="1">
      <c r="A671" s="24"/>
      <c r="B671" s="24"/>
      <c r="C671" s="46"/>
    </row>
    <row r="672" ht="15.75" customHeight="1">
      <c r="A672" s="24"/>
      <c r="B672" s="24"/>
      <c r="C672" s="46"/>
    </row>
    <row r="673" ht="15.75" customHeight="1">
      <c r="A673" s="24"/>
      <c r="B673" s="24"/>
      <c r="C673" s="46"/>
    </row>
    <row r="674" ht="15.75" customHeight="1">
      <c r="A674" s="24"/>
      <c r="B674" s="24"/>
      <c r="C674" s="46"/>
    </row>
    <row r="675" ht="15.75" customHeight="1">
      <c r="A675" s="24"/>
      <c r="B675" s="24"/>
      <c r="C675" s="46"/>
    </row>
    <row r="676" ht="15.75" customHeight="1">
      <c r="A676" s="24"/>
      <c r="B676" s="24"/>
      <c r="C676" s="46"/>
    </row>
    <row r="677" ht="15.75" customHeight="1">
      <c r="A677" s="24"/>
      <c r="B677" s="24"/>
      <c r="C677" s="46"/>
    </row>
    <row r="678" ht="15.75" customHeight="1">
      <c r="A678" s="24"/>
      <c r="B678" s="24"/>
      <c r="C678" s="46"/>
    </row>
    <row r="679" ht="15.75" customHeight="1">
      <c r="A679" s="24"/>
      <c r="B679" s="24"/>
      <c r="C679" s="46"/>
    </row>
    <row r="680" ht="15.75" customHeight="1">
      <c r="A680" s="24"/>
      <c r="B680" s="24"/>
      <c r="C680" s="46"/>
    </row>
    <row r="681" ht="15.75" customHeight="1">
      <c r="A681" s="24"/>
      <c r="B681" s="24"/>
      <c r="C681" s="46"/>
    </row>
    <row r="682" ht="15.75" customHeight="1">
      <c r="A682" s="24"/>
      <c r="B682" s="24"/>
      <c r="C682" s="46"/>
    </row>
    <row r="683" ht="15.75" customHeight="1">
      <c r="A683" s="24"/>
      <c r="B683" s="24"/>
      <c r="C683" s="46"/>
    </row>
    <row r="684" ht="15.75" customHeight="1">
      <c r="A684" s="24"/>
      <c r="B684" s="24"/>
      <c r="C684" s="46"/>
    </row>
    <row r="685" ht="15.75" customHeight="1">
      <c r="A685" s="24"/>
      <c r="B685" s="24"/>
      <c r="C685" s="46"/>
    </row>
    <row r="686" ht="15.75" customHeight="1">
      <c r="A686" s="24"/>
      <c r="B686" s="24"/>
      <c r="C686" s="46"/>
    </row>
    <row r="687" ht="15.75" customHeight="1">
      <c r="A687" s="24"/>
      <c r="B687" s="24"/>
      <c r="C687" s="46"/>
    </row>
    <row r="688" ht="15.75" customHeight="1">
      <c r="A688" s="24"/>
      <c r="B688" s="24"/>
      <c r="C688" s="46"/>
    </row>
    <row r="689" ht="15.75" customHeight="1">
      <c r="A689" s="24"/>
      <c r="B689" s="24"/>
      <c r="C689" s="46"/>
    </row>
    <row r="690" ht="15.75" customHeight="1">
      <c r="A690" s="24"/>
      <c r="B690" s="24"/>
      <c r="C690" s="46"/>
    </row>
    <row r="691" ht="15.75" customHeight="1">
      <c r="A691" s="24"/>
      <c r="B691" s="24"/>
      <c r="C691" s="46"/>
    </row>
    <row r="692" ht="15.75" customHeight="1">
      <c r="A692" s="24"/>
      <c r="B692" s="24"/>
      <c r="C692" s="46"/>
    </row>
    <row r="693" ht="15.75" customHeight="1">
      <c r="A693" s="24"/>
      <c r="B693" s="24"/>
      <c r="C693" s="46"/>
    </row>
    <row r="694" ht="15.75" customHeight="1">
      <c r="A694" s="24"/>
      <c r="B694" s="24"/>
      <c r="C694" s="46"/>
    </row>
    <row r="695" ht="15.75" customHeight="1">
      <c r="A695" s="24"/>
      <c r="B695" s="24"/>
      <c r="C695" s="46"/>
    </row>
    <row r="696" ht="15.75" customHeight="1">
      <c r="A696" s="24"/>
      <c r="B696" s="24"/>
      <c r="C696" s="46"/>
    </row>
    <row r="697" ht="15.75" customHeight="1">
      <c r="A697" s="24"/>
      <c r="B697" s="24"/>
      <c r="C697" s="46"/>
    </row>
    <row r="698" ht="15.75" customHeight="1">
      <c r="A698" s="24"/>
      <c r="B698" s="24"/>
      <c r="C698" s="46"/>
    </row>
    <row r="699" ht="15.75" customHeight="1">
      <c r="A699" s="24"/>
      <c r="B699" s="24"/>
      <c r="C699" s="46"/>
    </row>
    <row r="700" ht="15.75" customHeight="1">
      <c r="A700" s="24"/>
      <c r="B700" s="24"/>
      <c r="C700" s="46"/>
    </row>
    <row r="701" ht="15.75" customHeight="1">
      <c r="A701" s="24"/>
      <c r="B701" s="24"/>
      <c r="C701" s="46"/>
    </row>
    <row r="702" ht="15.75" customHeight="1">
      <c r="A702" s="24"/>
      <c r="B702" s="24"/>
      <c r="C702" s="46"/>
    </row>
    <row r="703" ht="15.75" customHeight="1">
      <c r="A703" s="24"/>
      <c r="B703" s="24"/>
      <c r="C703" s="46"/>
    </row>
    <row r="704" ht="15.75" customHeight="1">
      <c r="A704" s="24"/>
      <c r="B704" s="24"/>
      <c r="C704" s="46"/>
    </row>
    <row r="705" ht="15.75" customHeight="1">
      <c r="A705" s="24"/>
      <c r="B705" s="24"/>
      <c r="C705" s="46"/>
    </row>
    <row r="706" ht="15.75" customHeight="1">
      <c r="A706" s="24"/>
      <c r="B706" s="24"/>
      <c r="C706" s="46"/>
    </row>
    <row r="707" ht="15.75" customHeight="1">
      <c r="A707" s="24"/>
      <c r="B707" s="24"/>
      <c r="C707" s="46"/>
    </row>
    <row r="708" ht="15.75" customHeight="1">
      <c r="A708" s="24"/>
      <c r="B708" s="24"/>
      <c r="C708" s="46"/>
    </row>
    <row r="709" ht="15.75" customHeight="1">
      <c r="A709" s="24"/>
      <c r="B709" s="24"/>
      <c r="C709" s="46"/>
    </row>
    <row r="710" ht="15.75" customHeight="1">
      <c r="A710" s="24"/>
      <c r="B710" s="24"/>
      <c r="C710" s="46"/>
    </row>
    <row r="711" ht="15.75" customHeight="1">
      <c r="A711" s="24"/>
      <c r="B711" s="24"/>
      <c r="C711" s="46"/>
    </row>
    <row r="712" ht="15.75" customHeight="1">
      <c r="A712" s="24"/>
      <c r="B712" s="24"/>
      <c r="C712" s="46"/>
    </row>
    <row r="713" ht="15.75" customHeight="1">
      <c r="A713" s="24"/>
      <c r="B713" s="24"/>
      <c r="C713" s="46"/>
    </row>
    <row r="714" ht="15.75" customHeight="1">
      <c r="A714" s="24"/>
      <c r="B714" s="24"/>
      <c r="C714" s="46"/>
    </row>
    <row r="715" ht="15.75" customHeight="1">
      <c r="A715" s="24"/>
      <c r="B715" s="24"/>
      <c r="C715" s="46"/>
    </row>
    <row r="716" ht="15.75" customHeight="1">
      <c r="A716" s="24"/>
      <c r="B716" s="24"/>
      <c r="C716" s="46"/>
    </row>
    <row r="717" ht="15.75" customHeight="1">
      <c r="A717" s="24"/>
      <c r="B717" s="24"/>
      <c r="C717" s="46"/>
    </row>
    <row r="718" ht="15.75" customHeight="1">
      <c r="A718" s="24"/>
      <c r="B718" s="24"/>
      <c r="C718" s="46"/>
    </row>
    <row r="719" ht="15.75" customHeight="1">
      <c r="A719" s="24"/>
      <c r="B719" s="24"/>
      <c r="C719" s="46"/>
    </row>
    <row r="720" ht="15.75" customHeight="1">
      <c r="A720" s="24"/>
      <c r="B720" s="24"/>
      <c r="C720" s="46"/>
    </row>
    <row r="721" ht="15.75" customHeight="1">
      <c r="A721" s="24"/>
      <c r="B721" s="24"/>
      <c r="C721" s="46"/>
    </row>
    <row r="722" ht="15.75" customHeight="1">
      <c r="A722" s="24"/>
      <c r="B722" s="24"/>
      <c r="C722" s="46"/>
    </row>
    <row r="723" ht="15.75" customHeight="1">
      <c r="A723" s="24"/>
      <c r="B723" s="24"/>
      <c r="C723" s="46"/>
    </row>
    <row r="724" ht="15.75" customHeight="1">
      <c r="A724" s="24"/>
      <c r="B724" s="24"/>
      <c r="C724" s="46"/>
    </row>
    <row r="725" ht="15.75" customHeight="1">
      <c r="A725" s="24"/>
      <c r="B725" s="24"/>
      <c r="C725" s="46"/>
    </row>
    <row r="726" ht="15.75" customHeight="1">
      <c r="A726" s="24"/>
      <c r="B726" s="24"/>
      <c r="C726" s="46"/>
    </row>
    <row r="727" ht="15.75" customHeight="1">
      <c r="A727" s="24"/>
      <c r="B727" s="24"/>
      <c r="C727" s="46"/>
    </row>
    <row r="728" ht="15.75" customHeight="1">
      <c r="A728" s="24"/>
      <c r="B728" s="24"/>
      <c r="C728" s="46"/>
    </row>
    <row r="729" ht="15.75" customHeight="1">
      <c r="A729" s="24"/>
      <c r="B729" s="24"/>
      <c r="C729" s="46"/>
    </row>
    <row r="730" ht="15.75" customHeight="1">
      <c r="A730" s="24"/>
      <c r="B730" s="24"/>
      <c r="C730" s="46"/>
    </row>
    <row r="731" ht="15.75" customHeight="1">
      <c r="A731" s="24"/>
      <c r="B731" s="24"/>
      <c r="C731" s="46"/>
    </row>
    <row r="732" ht="15.75" customHeight="1">
      <c r="A732" s="24"/>
      <c r="B732" s="24"/>
      <c r="C732" s="46"/>
    </row>
    <row r="733" ht="15.75" customHeight="1">
      <c r="A733" s="24"/>
      <c r="B733" s="24"/>
      <c r="C733" s="46"/>
    </row>
    <row r="734" ht="15.75" customHeight="1">
      <c r="A734" s="24"/>
      <c r="B734" s="24"/>
      <c r="C734" s="46"/>
    </row>
    <row r="735" ht="15.75" customHeight="1">
      <c r="A735" s="24"/>
      <c r="B735" s="24"/>
      <c r="C735" s="46"/>
    </row>
    <row r="736" ht="15.75" customHeight="1">
      <c r="A736" s="24"/>
      <c r="B736" s="24"/>
      <c r="C736" s="46"/>
    </row>
    <row r="737" ht="15.75" customHeight="1">
      <c r="A737" s="24"/>
      <c r="B737" s="24"/>
      <c r="C737" s="46"/>
    </row>
    <row r="738" ht="15.75" customHeight="1">
      <c r="A738" s="24"/>
      <c r="B738" s="24"/>
      <c r="C738" s="46"/>
    </row>
    <row r="739" ht="15.75" customHeight="1">
      <c r="A739" s="24"/>
      <c r="B739" s="24"/>
      <c r="C739" s="46"/>
    </row>
    <row r="740" ht="15.75" customHeight="1">
      <c r="A740" s="24"/>
      <c r="B740" s="24"/>
      <c r="C740" s="46"/>
    </row>
    <row r="741" ht="15.75" customHeight="1">
      <c r="A741" s="24"/>
      <c r="B741" s="24"/>
      <c r="C741" s="46"/>
    </row>
    <row r="742" ht="15.75" customHeight="1">
      <c r="A742" s="24"/>
      <c r="B742" s="24"/>
      <c r="C742" s="46"/>
    </row>
    <row r="743" ht="15.75" customHeight="1">
      <c r="A743" s="24"/>
      <c r="B743" s="24"/>
      <c r="C743" s="46"/>
    </row>
    <row r="744" ht="15.75" customHeight="1">
      <c r="A744" s="24"/>
      <c r="B744" s="24"/>
      <c r="C744" s="46"/>
    </row>
    <row r="745" ht="15.75" customHeight="1">
      <c r="A745" s="24"/>
      <c r="B745" s="24"/>
      <c r="C745" s="46"/>
    </row>
    <row r="746" ht="15.75" customHeight="1">
      <c r="A746" s="24"/>
      <c r="B746" s="24"/>
      <c r="C746" s="46"/>
    </row>
    <row r="747" ht="15.75" customHeight="1">
      <c r="A747" s="24"/>
      <c r="B747" s="24"/>
      <c r="C747" s="46"/>
    </row>
    <row r="748" ht="15.75" customHeight="1">
      <c r="A748" s="24"/>
      <c r="B748" s="24"/>
      <c r="C748" s="46"/>
    </row>
    <row r="749" ht="15.75" customHeight="1">
      <c r="A749" s="24"/>
      <c r="B749" s="24"/>
      <c r="C749" s="46"/>
    </row>
    <row r="750" ht="15.75" customHeight="1">
      <c r="A750" s="24"/>
      <c r="B750" s="24"/>
      <c r="C750" s="46"/>
    </row>
    <row r="751" ht="15.75" customHeight="1">
      <c r="A751" s="24"/>
      <c r="B751" s="24"/>
      <c r="C751" s="46"/>
    </row>
    <row r="752" ht="15.75" customHeight="1">
      <c r="A752" s="24"/>
      <c r="B752" s="24"/>
      <c r="C752" s="46"/>
    </row>
    <row r="753" ht="15.75" customHeight="1">
      <c r="A753" s="24"/>
      <c r="B753" s="24"/>
      <c r="C753" s="46"/>
    </row>
    <row r="754" ht="15.75" customHeight="1">
      <c r="A754" s="24"/>
      <c r="B754" s="24"/>
      <c r="C754" s="46"/>
    </row>
    <row r="755" ht="15.75" customHeight="1">
      <c r="A755" s="24"/>
      <c r="B755" s="24"/>
      <c r="C755" s="46"/>
    </row>
    <row r="756" ht="15.75" customHeight="1">
      <c r="A756" s="24"/>
      <c r="B756" s="24"/>
      <c r="C756" s="46"/>
    </row>
    <row r="757" ht="15.75" customHeight="1">
      <c r="A757" s="24"/>
      <c r="B757" s="24"/>
      <c r="C757" s="46"/>
    </row>
    <row r="758" ht="15.75" customHeight="1">
      <c r="A758" s="24"/>
      <c r="B758" s="24"/>
      <c r="C758" s="46"/>
    </row>
    <row r="759" ht="15.75" customHeight="1">
      <c r="A759" s="24"/>
      <c r="B759" s="24"/>
      <c r="C759" s="46"/>
    </row>
    <row r="760" ht="15.75" customHeight="1">
      <c r="A760" s="24"/>
      <c r="B760" s="24"/>
      <c r="C760" s="46"/>
    </row>
    <row r="761" ht="15.75" customHeight="1">
      <c r="A761" s="24"/>
      <c r="B761" s="24"/>
      <c r="C761" s="46"/>
    </row>
    <row r="762" ht="15.75" customHeight="1">
      <c r="A762" s="24"/>
      <c r="B762" s="24"/>
      <c r="C762" s="46"/>
    </row>
    <row r="763" ht="15.75" customHeight="1">
      <c r="A763" s="24"/>
      <c r="B763" s="24"/>
      <c r="C763" s="46"/>
    </row>
    <row r="764" ht="15.75" customHeight="1">
      <c r="A764" s="24"/>
      <c r="B764" s="24"/>
      <c r="C764" s="46"/>
    </row>
    <row r="765" ht="15.75" customHeight="1">
      <c r="A765" s="24"/>
      <c r="B765" s="24"/>
      <c r="C765" s="46"/>
    </row>
    <row r="766" ht="15.75" customHeight="1">
      <c r="A766" s="24"/>
      <c r="B766" s="24"/>
      <c r="C766" s="46"/>
    </row>
    <row r="767" ht="15.75" customHeight="1">
      <c r="A767" s="24"/>
      <c r="B767" s="24"/>
      <c r="C767" s="46"/>
    </row>
    <row r="768" ht="15.75" customHeight="1">
      <c r="A768" s="24"/>
      <c r="B768" s="24"/>
      <c r="C768" s="46"/>
    </row>
    <row r="769" ht="15.75" customHeight="1">
      <c r="A769" s="24"/>
      <c r="B769" s="24"/>
      <c r="C769" s="46"/>
    </row>
    <row r="770" ht="15.75" customHeight="1">
      <c r="A770" s="24"/>
      <c r="B770" s="24"/>
      <c r="C770" s="46"/>
    </row>
    <row r="771" ht="15.75" customHeight="1">
      <c r="A771" s="24"/>
      <c r="B771" s="24"/>
      <c r="C771" s="46"/>
    </row>
    <row r="772" ht="15.75" customHeight="1">
      <c r="A772" s="24"/>
      <c r="B772" s="24"/>
      <c r="C772" s="46"/>
    </row>
    <row r="773" ht="15.75" customHeight="1">
      <c r="A773" s="24"/>
      <c r="B773" s="24"/>
      <c r="C773" s="46"/>
    </row>
    <row r="774" ht="15.75" customHeight="1">
      <c r="A774" s="24"/>
      <c r="B774" s="24"/>
      <c r="C774" s="46"/>
    </row>
    <row r="775" ht="15.75" customHeight="1">
      <c r="A775" s="24"/>
      <c r="B775" s="24"/>
      <c r="C775" s="46"/>
    </row>
    <row r="776" ht="15.75" customHeight="1">
      <c r="A776" s="24"/>
      <c r="B776" s="24"/>
      <c r="C776" s="46"/>
    </row>
    <row r="777" ht="15.75" customHeight="1">
      <c r="A777" s="24"/>
      <c r="B777" s="24"/>
      <c r="C777" s="46"/>
    </row>
    <row r="778" ht="15.75" customHeight="1">
      <c r="A778" s="24"/>
      <c r="B778" s="24"/>
      <c r="C778" s="46"/>
    </row>
    <row r="779" ht="15.75" customHeight="1">
      <c r="A779" s="24"/>
      <c r="B779" s="24"/>
      <c r="C779" s="46"/>
    </row>
    <row r="780" ht="15.75" customHeight="1">
      <c r="A780" s="24"/>
      <c r="B780" s="24"/>
      <c r="C780" s="46"/>
    </row>
    <row r="781" ht="15.75" customHeight="1">
      <c r="A781" s="24"/>
      <c r="B781" s="24"/>
      <c r="C781" s="46"/>
    </row>
    <row r="782" ht="15.75" customHeight="1">
      <c r="A782" s="24"/>
      <c r="B782" s="24"/>
      <c r="C782" s="46"/>
    </row>
    <row r="783" ht="15.75" customHeight="1">
      <c r="A783" s="24"/>
      <c r="B783" s="24"/>
      <c r="C783" s="46"/>
    </row>
    <row r="784" ht="15.75" customHeight="1">
      <c r="A784" s="24"/>
      <c r="B784" s="24"/>
      <c r="C784" s="46"/>
    </row>
    <row r="785" ht="15.75" customHeight="1">
      <c r="A785" s="24"/>
      <c r="B785" s="24"/>
      <c r="C785" s="46"/>
    </row>
    <row r="786" ht="15.75" customHeight="1">
      <c r="A786" s="24"/>
      <c r="B786" s="24"/>
      <c r="C786" s="46"/>
    </row>
    <row r="787" ht="15.75" customHeight="1">
      <c r="A787" s="24"/>
      <c r="B787" s="24"/>
      <c r="C787" s="46"/>
    </row>
    <row r="788" ht="15.75" customHeight="1">
      <c r="A788" s="24"/>
      <c r="B788" s="24"/>
      <c r="C788" s="46"/>
    </row>
    <row r="789" ht="15.75" customHeight="1">
      <c r="A789" s="24"/>
      <c r="B789" s="24"/>
      <c r="C789" s="46"/>
    </row>
    <row r="790" ht="15.75" customHeight="1">
      <c r="A790" s="24"/>
      <c r="B790" s="24"/>
      <c r="C790" s="46"/>
    </row>
    <row r="791" ht="15.75" customHeight="1">
      <c r="A791" s="24"/>
      <c r="B791" s="24"/>
      <c r="C791" s="46"/>
    </row>
    <row r="792" ht="15.75" customHeight="1">
      <c r="A792" s="24"/>
      <c r="B792" s="24"/>
      <c r="C792" s="46"/>
    </row>
    <row r="793" ht="15.75" customHeight="1">
      <c r="A793" s="24"/>
      <c r="B793" s="24"/>
      <c r="C793" s="46"/>
    </row>
    <row r="794" ht="15.75" customHeight="1">
      <c r="A794" s="24"/>
      <c r="B794" s="24"/>
      <c r="C794" s="46"/>
    </row>
    <row r="795" ht="15.75" customHeight="1">
      <c r="A795" s="24"/>
      <c r="B795" s="24"/>
      <c r="C795" s="46"/>
    </row>
    <row r="796" ht="15.75" customHeight="1">
      <c r="A796" s="24"/>
      <c r="B796" s="24"/>
      <c r="C796" s="46"/>
    </row>
    <row r="797" ht="15.75" customHeight="1">
      <c r="A797" s="24"/>
      <c r="B797" s="24"/>
      <c r="C797" s="46"/>
    </row>
    <row r="798" ht="15.75" customHeight="1">
      <c r="A798" s="24"/>
      <c r="B798" s="24"/>
      <c r="C798" s="46"/>
    </row>
    <row r="799" ht="15.75" customHeight="1">
      <c r="A799" s="24"/>
      <c r="B799" s="24"/>
      <c r="C799" s="46"/>
    </row>
    <row r="800" ht="15.75" customHeight="1">
      <c r="A800" s="24"/>
      <c r="B800" s="24"/>
      <c r="C800" s="46"/>
    </row>
    <row r="801" ht="15.75" customHeight="1">
      <c r="A801" s="24"/>
      <c r="B801" s="24"/>
      <c r="C801" s="46"/>
    </row>
    <row r="802" ht="15.75" customHeight="1">
      <c r="A802" s="24"/>
      <c r="B802" s="24"/>
      <c r="C802" s="46"/>
    </row>
    <row r="803" ht="15.75" customHeight="1">
      <c r="A803" s="24"/>
      <c r="B803" s="24"/>
      <c r="C803" s="46"/>
    </row>
    <row r="804" ht="15.75" customHeight="1">
      <c r="A804" s="24"/>
      <c r="B804" s="24"/>
      <c r="C804" s="46"/>
    </row>
    <row r="805" ht="15.75" customHeight="1">
      <c r="A805" s="24"/>
      <c r="B805" s="24"/>
      <c r="C805" s="46"/>
    </row>
    <row r="806" ht="15.75" customHeight="1">
      <c r="A806" s="24"/>
      <c r="B806" s="24"/>
      <c r="C806" s="46"/>
    </row>
    <row r="807" ht="15.75" customHeight="1">
      <c r="A807" s="24"/>
      <c r="B807" s="24"/>
      <c r="C807" s="46"/>
    </row>
    <row r="808" ht="15.75" customHeight="1">
      <c r="A808" s="24"/>
      <c r="B808" s="24"/>
      <c r="C808" s="46"/>
    </row>
    <row r="809" ht="15.75" customHeight="1">
      <c r="A809" s="24"/>
      <c r="B809" s="24"/>
      <c r="C809" s="46"/>
    </row>
    <row r="810" ht="15.75" customHeight="1">
      <c r="A810" s="24"/>
      <c r="B810" s="24"/>
      <c r="C810" s="46"/>
    </row>
    <row r="811" ht="15.75" customHeight="1">
      <c r="A811" s="24"/>
      <c r="B811" s="24"/>
      <c r="C811" s="46"/>
    </row>
    <row r="812" ht="15.75" customHeight="1">
      <c r="A812" s="24"/>
      <c r="B812" s="24"/>
      <c r="C812" s="46"/>
    </row>
    <row r="813" ht="15.75" customHeight="1">
      <c r="A813" s="24"/>
      <c r="B813" s="24"/>
      <c r="C813" s="46"/>
    </row>
    <row r="814" ht="15.75" customHeight="1">
      <c r="A814" s="24"/>
      <c r="B814" s="24"/>
      <c r="C814" s="46"/>
    </row>
    <row r="815" ht="15.75" customHeight="1">
      <c r="A815" s="24"/>
      <c r="B815" s="24"/>
      <c r="C815" s="46"/>
    </row>
    <row r="816" ht="15.75" customHeight="1">
      <c r="A816" s="24"/>
      <c r="B816" s="24"/>
      <c r="C816" s="46"/>
    </row>
    <row r="817" ht="15.75" customHeight="1">
      <c r="A817" s="24"/>
      <c r="B817" s="24"/>
      <c r="C817" s="46"/>
    </row>
    <row r="818" ht="15.75" customHeight="1">
      <c r="A818" s="24"/>
      <c r="B818" s="24"/>
      <c r="C818" s="46"/>
    </row>
    <row r="819" ht="15.75" customHeight="1">
      <c r="A819" s="24"/>
      <c r="B819" s="24"/>
      <c r="C819" s="46"/>
    </row>
    <row r="820" ht="15.75" customHeight="1">
      <c r="A820" s="24"/>
      <c r="B820" s="24"/>
      <c r="C820" s="46"/>
    </row>
    <row r="821" ht="15.75" customHeight="1">
      <c r="A821" s="24"/>
      <c r="B821" s="24"/>
      <c r="C821" s="46"/>
    </row>
    <row r="822" ht="15.75" customHeight="1">
      <c r="A822" s="24"/>
      <c r="B822" s="24"/>
      <c r="C822" s="46"/>
    </row>
    <row r="823" ht="15.75" customHeight="1">
      <c r="A823" s="24"/>
      <c r="B823" s="24"/>
      <c r="C823" s="46"/>
    </row>
    <row r="824" ht="15.75" customHeight="1">
      <c r="A824" s="24"/>
      <c r="B824" s="24"/>
      <c r="C824" s="46"/>
    </row>
    <row r="825" ht="15.75" customHeight="1">
      <c r="A825" s="24"/>
      <c r="B825" s="24"/>
      <c r="C825" s="46"/>
    </row>
    <row r="826" ht="15.75" customHeight="1">
      <c r="A826" s="24"/>
      <c r="B826" s="24"/>
      <c r="C826" s="46"/>
    </row>
    <row r="827" ht="15.75" customHeight="1">
      <c r="A827" s="24"/>
      <c r="B827" s="24"/>
      <c r="C827" s="46"/>
    </row>
    <row r="828" ht="15.75" customHeight="1">
      <c r="A828" s="24"/>
      <c r="B828" s="24"/>
      <c r="C828" s="46"/>
    </row>
    <row r="829" ht="15.75" customHeight="1">
      <c r="A829" s="24"/>
      <c r="B829" s="24"/>
      <c r="C829" s="46"/>
    </row>
    <row r="830" ht="15.75" customHeight="1">
      <c r="A830" s="24"/>
      <c r="B830" s="24"/>
      <c r="C830" s="46"/>
    </row>
    <row r="831" ht="15.75" customHeight="1">
      <c r="A831" s="24"/>
      <c r="B831" s="24"/>
      <c r="C831" s="46"/>
    </row>
    <row r="832" ht="15.75" customHeight="1">
      <c r="A832" s="24"/>
      <c r="B832" s="24"/>
      <c r="C832" s="46"/>
    </row>
    <row r="833" ht="15.75" customHeight="1">
      <c r="A833" s="24"/>
      <c r="B833" s="24"/>
      <c r="C833" s="46"/>
    </row>
    <row r="834" ht="15.75" customHeight="1">
      <c r="A834" s="24"/>
      <c r="B834" s="24"/>
      <c r="C834" s="46"/>
    </row>
    <row r="835" ht="15.75" customHeight="1">
      <c r="A835" s="24"/>
      <c r="B835" s="24"/>
      <c r="C835" s="46"/>
    </row>
    <row r="836" ht="15.75" customHeight="1">
      <c r="A836" s="24"/>
      <c r="B836" s="24"/>
      <c r="C836" s="46"/>
    </row>
    <row r="837" ht="15.75" customHeight="1">
      <c r="A837" s="24"/>
      <c r="B837" s="24"/>
      <c r="C837" s="46"/>
    </row>
    <row r="838" ht="15.75" customHeight="1">
      <c r="A838" s="24"/>
      <c r="B838" s="24"/>
      <c r="C838" s="46"/>
    </row>
    <row r="839" ht="15.75" customHeight="1">
      <c r="A839" s="24"/>
      <c r="B839" s="24"/>
      <c r="C839" s="46"/>
    </row>
    <row r="840" ht="15.75" customHeight="1">
      <c r="A840" s="24"/>
      <c r="B840" s="24"/>
      <c r="C840" s="46"/>
    </row>
    <row r="841" ht="15.75" customHeight="1">
      <c r="A841" s="24"/>
      <c r="B841" s="24"/>
      <c r="C841" s="46"/>
    </row>
    <row r="842" ht="15.75" customHeight="1">
      <c r="A842" s="24"/>
      <c r="B842" s="24"/>
      <c r="C842" s="46"/>
    </row>
    <row r="843" ht="15.75" customHeight="1">
      <c r="A843" s="24"/>
      <c r="B843" s="24"/>
      <c r="C843" s="46"/>
    </row>
    <row r="844" ht="15.75" customHeight="1">
      <c r="A844" s="24"/>
      <c r="B844" s="24"/>
      <c r="C844" s="46"/>
    </row>
    <row r="845" ht="15.75" customHeight="1">
      <c r="A845" s="24"/>
      <c r="B845" s="24"/>
      <c r="C845" s="46"/>
    </row>
    <row r="846" ht="15.75" customHeight="1">
      <c r="A846" s="24"/>
      <c r="B846" s="24"/>
      <c r="C846" s="46"/>
    </row>
    <row r="847" ht="15.75" customHeight="1">
      <c r="A847" s="24"/>
      <c r="B847" s="24"/>
      <c r="C847" s="46"/>
    </row>
    <row r="848" ht="15.75" customHeight="1">
      <c r="A848" s="24"/>
      <c r="B848" s="24"/>
      <c r="C848" s="46"/>
    </row>
    <row r="849" ht="15.75" customHeight="1">
      <c r="A849" s="24"/>
      <c r="B849" s="24"/>
      <c r="C849" s="46"/>
    </row>
    <row r="850" ht="15.75" customHeight="1">
      <c r="A850" s="24"/>
      <c r="B850" s="24"/>
      <c r="C850" s="46"/>
    </row>
    <row r="851" ht="15.75" customHeight="1">
      <c r="A851" s="24"/>
      <c r="B851" s="24"/>
      <c r="C851" s="46"/>
    </row>
    <row r="852" ht="15.75" customHeight="1">
      <c r="A852" s="24"/>
      <c r="B852" s="24"/>
      <c r="C852" s="46"/>
    </row>
    <row r="853" ht="15.75" customHeight="1">
      <c r="A853" s="24"/>
      <c r="B853" s="24"/>
      <c r="C853" s="46"/>
    </row>
    <row r="854" ht="15.75" customHeight="1">
      <c r="A854" s="24"/>
      <c r="B854" s="24"/>
      <c r="C854" s="46"/>
    </row>
    <row r="855" ht="15.75" customHeight="1">
      <c r="A855" s="24"/>
      <c r="B855" s="24"/>
      <c r="C855" s="46"/>
    </row>
    <row r="856" ht="15.75" customHeight="1">
      <c r="A856" s="24"/>
      <c r="B856" s="24"/>
      <c r="C856" s="46"/>
    </row>
    <row r="857" ht="15.75" customHeight="1">
      <c r="A857" s="24"/>
      <c r="B857" s="24"/>
      <c r="C857" s="46"/>
    </row>
    <row r="858" ht="15.75" customHeight="1">
      <c r="A858" s="24"/>
      <c r="B858" s="24"/>
      <c r="C858" s="46"/>
    </row>
    <row r="859" ht="15.75" customHeight="1">
      <c r="A859" s="24"/>
      <c r="B859" s="24"/>
      <c r="C859" s="46"/>
    </row>
    <row r="860" ht="15.75" customHeight="1">
      <c r="A860" s="24"/>
      <c r="B860" s="24"/>
      <c r="C860" s="46"/>
    </row>
    <row r="861" ht="15.75" customHeight="1">
      <c r="A861" s="24"/>
      <c r="B861" s="24"/>
      <c r="C861" s="46"/>
    </row>
    <row r="862" ht="15.75" customHeight="1">
      <c r="A862" s="24"/>
      <c r="B862" s="24"/>
      <c r="C862" s="46"/>
    </row>
    <row r="863" ht="15.75" customHeight="1">
      <c r="A863" s="24"/>
      <c r="B863" s="24"/>
      <c r="C863" s="46"/>
    </row>
    <row r="864" ht="15.75" customHeight="1">
      <c r="A864" s="24"/>
      <c r="B864" s="24"/>
      <c r="C864" s="46"/>
    </row>
    <row r="865" ht="15.75" customHeight="1">
      <c r="A865" s="24"/>
      <c r="B865" s="24"/>
      <c r="C865" s="46"/>
    </row>
    <row r="866" ht="15.75" customHeight="1">
      <c r="A866" s="24"/>
      <c r="B866" s="24"/>
      <c r="C866" s="46"/>
    </row>
    <row r="867" ht="15.75" customHeight="1">
      <c r="A867" s="24"/>
      <c r="B867" s="24"/>
      <c r="C867" s="46"/>
    </row>
    <row r="868" ht="15.75" customHeight="1">
      <c r="A868" s="24"/>
      <c r="B868" s="24"/>
      <c r="C868" s="46"/>
    </row>
    <row r="869" ht="15.75" customHeight="1">
      <c r="A869" s="24"/>
      <c r="B869" s="24"/>
      <c r="C869" s="46"/>
    </row>
    <row r="870" ht="15.75" customHeight="1">
      <c r="A870" s="24"/>
      <c r="B870" s="24"/>
      <c r="C870" s="46"/>
    </row>
    <row r="871" ht="15.75" customHeight="1">
      <c r="A871" s="24"/>
      <c r="B871" s="24"/>
      <c r="C871" s="46"/>
    </row>
    <row r="872" ht="15.75" customHeight="1">
      <c r="A872" s="24"/>
      <c r="B872" s="24"/>
      <c r="C872" s="46"/>
    </row>
    <row r="873" ht="15.75" customHeight="1">
      <c r="A873" s="24"/>
      <c r="B873" s="24"/>
      <c r="C873" s="46"/>
    </row>
    <row r="874" ht="15.75" customHeight="1">
      <c r="A874" s="24"/>
      <c r="B874" s="24"/>
      <c r="C874" s="46"/>
    </row>
    <row r="875" ht="15.75" customHeight="1">
      <c r="A875" s="24"/>
      <c r="B875" s="24"/>
      <c r="C875" s="46"/>
    </row>
    <row r="876" ht="15.75" customHeight="1">
      <c r="A876" s="24"/>
      <c r="B876" s="24"/>
      <c r="C876" s="46"/>
    </row>
    <row r="877" ht="15.75" customHeight="1">
      <c r="A877" s="24"/>
      <c r="B877" s="24"/>
      <c r="C877" s="46"/>
    </row>
    <row r="878" ht="15.75" customHeight="1">
      <c r="A878" s="24"/>
      <c r="B878" s="24"/>
      <c r="C878" s="46"/>
    </row>
    <row r="879" ht="15.75" customHeight="1">
      <c r="A879" s="24"/>
      <c r="B879" s="24"/>
      <c r="C879" s="46"/>
    </row>
    <row r="880" ht="15.75" customHeight="1">
      <c r="A880" s="24"/>
      <c r="B880" s="24"/>
      <c r="C880" s="46"/>
    </row>
    <row r="881" ht="15.75" customHeight="1">
      <c r="A881" s="24"/>
      <c r="B881" s="24"/>
      <c r="C881" s="46"/>
    </row>
    <row r="882" ht="15.75" customHeight="1">
      <c r="A882" s="24"/>
      <c r="B882" s="24"/>
      <c r="C882" s="46"/>
    </row>
    <row r="883" ht="15.75" customHeight="1">
      <c r="A883" s="24"/>
      <c r="B883" s="24"/>
      <c r="C883" s="46"/>
    </row>
    <row r="884" ht="15.75" customHeight="1">
      <c r="A884" s="24"/>
      <c r="B884" s="24"/>
      <c r="C884" s="46"/>
    </row>
    <row r="885" ht="15.75" customHeight="1">
      <c r="A885" s="24"/>
      <c r="B885" s="24"/>
      <c r="C885" s="46"/>
    </row>
    <row r="886" ht="15.75" customHeight="1">
      <c r="A886" s="24"/>
      <c r="B886" s="24"/>
      <c r="C886" s="46"/>
    </row>
    <row r="887" ht="15.75" customHeight="1">
      <c r="A887" s="24"/>
      <c r="B887" s="24"/>
      <c r="C887" s="46"/>
    </row>
    <row r="888" ht="15.75" customHeight="1">
      <c r="A888" s="24"/>
      <c r="B888" s="24"/>
      <c r="C888" s="46"/>
    </row>
    <row r="889" ht="15.75" customHeight="1">
      <c r="A889" s="24"/>
      <c r="B889" s="24"/>
      <c r="C889" s="46"/>
    </row>
    <row r="890" ht="15.75" customHeight="1">
      <c r="A890" s="24"/>
      <c r="B890" s="24"/>
      <c r="C890" s="46"/>
    </row>
    <row r="891" ht="15.75" customHeight="1">
      <c r="A891" s="24"/>
      <c r="B891" s="24"/>
      <c r="C891" s="46"/>
    </row>
    <row r="892" ht="15.75" customHeight="1">
      <c r="A892" s="24"/>
      <c r="B892" s="24"/>
      <c r="C892" s="46"/>
    </row>
    <row r="893" ht="15.75" customHeight="1">
      <c r="A893" s="24"/>
      <c r="B893" s="24"/>
      <c r="C893" s="46"/>
    </row>
    <row r="894" ht="15.75" customHeight="1">
      <c r="A894" s="24"/>
      <c r="B894" s="24"/>
      <c r="C894" s="46"/>
    </row>
    <row r="895" ht="15.75" customHeight="1">
      <c r="A895" s="24"/>
      <c r="B895" s="24"/>
      <c r="C895" s="46"/>
    </row>
    <row r="896" ht="15.75" customHeight="1">
      <c r="A896" s="24"/>
      <c r="B896" s="24"/>
      <c r="C896" s="46"/>
    </row>
    <row r="897" ht="15.75" customHeight="1">
      <c r="A897" s="24"/>
      <c r="B897" s="24"/>
      <c r="C897" s="46"/>
    </row>
    <row r="898" ht="15.75" customHeight="1">
      <c r="A898" s="24"/>
      <c r="B898" s="24"/>
      <c r="C898" s="46"/>
    </row>
    <row r="899" ht="15.75" customHeight="1">
      <c r="A899" s="24"/>
      <c r="B899" s="24"/>
      <c r="C899" s="46"/>
    </row>
    <row r="900" ht="15.75" customHeight="1">
      <c r="A900" s="24"/>
      <c r="B900" s="24"/>
      <c r="C900" s="46"/>
    </row>
    <row r="901" ht="15.75" customHeight="1">
      <c r="A901" s="24"/>
      <c r="B901" s="24"/>
      <c r="C901" s="46"/>
    </row>
    <row r="902" ht="15.75" customHeight="1">
      <c r="A902" s="24"/>
      <c r="B902" s="24"/>
      <c r="C902" s="46"/>
    </row>
    <row r="903" ht="15.75" customHeight="1">
      <c r="A903" s="24"/>
      <c r="B903" s="24"/>
      <c r="C903" s="46"/>
    </row>
    <row r="904" ht="15.75" customHeight="1">
      <c r="A904" s="24"/>
      <c r="B904" s="24"/>
      <c r="C904" s="46"/>
    </row>
    <row r="905" ht="15.75" customHeight="1">
      <c r="A905" s="24"/>
      <c r="B905" s="24"/>
      <c r="C905" s="46"/>
    </row>
    <row r="906" ht="15.75" customHeight="1">
      <c r="A906" s="24"/>
      <c r="B906" s="24"/>
      <c r="C906" s="46"/>
    </row>
    <row r="907" ht="15.75" customHeight="1">
      <c r="A907" s="24"/>
      <c r="B907" s="24"/>
      <c r="C907" s="46"/>
    </row>
    <row r="908" ht="15.75" customHeight="1">
      <c r="A908" s="24"/>
      <c r="B908" s="24"/>
      <c r="C908" s="46"/>
    </row>
    <row r="909" ht="15.75" customHeight="1">
      <c r="A909" s="24"/>
      <c r="B909" s="24"/>
      <c r="C909" s="46"/>
    </row>
    <row r="910" ht="15.75" customHeight="1">
      <c r="A910" s="24"/>
      <c r="B910" s="24"/>
      <c r="C910" s="46"/>
    </row>
    <row r="911" ht="15.75" customHeight="1">
      <c r="A911" s="24"/>
      <c r="B911" s="24"/>
      <c r="C911" s="46"/>
    </row>
    <row r="912" ht="15.75" customHeight="1">
      <c r="A912" s="24"/>
      <c r="B912" s="24"/>
      <c r="C912" s="46"/>
    </row>
    <row r="913" ht="15.75" customHeight="1">
      <c r="A913" s="24"/>
      <c r="B913" s="24"/>
      <c r="C913" s="46"/>
    </row>
    <row r="914" ht="15.75" customHeight="1">
      <c r="A914" s="24"/>
      <c r="B914" s="24"/>
      <c r="C914" s="46"/>
    </row>
    <row r="915" ht="15.75" customHeight="1">
      <c r="A915" s="24"/>
      <c r="B915" s="24"/>
      <c r="C915" s="46"/>
    </row>
    <row r="916" ht="15.75" customHeight="1">
      <c r="A916" s="24"/>
      <c r="B916" s="24"/>
      <c r="C916" s="46"/>
    </row>
    <row r="917" ht="15.75" customHeight="1">
      <c r="A917" s="24"/>
      <c r="B917" s="24"/>
      <c r="C917" s="46"/>
    </row>
    <row r="918" ht="15.75" customHeight="1">
      <c r="A918" s="24"/>
      <c r="B918" s="24"/>
      <c r="C918" s="46"/>
    </row>
    <row r="919" ht="15.75" customHeight="1">
      <c r="A919" s="24"/>
      <c r="B919" s="24"/>
      <c r="C919" s="46"/>
    </row>
    <row r="920" ht="15.75" customHeight="1">
      <c r="A920" s="24"/>
      <c r="B920" s="24"/>
      <c r="C920" s="46"/>
    </row>
    <row r="921" ht="15.75" customHeight="1">
      <c r="A921" s="24"/>
      <c r="B921" s="24"/>
      <c r="C921" s="46"/>
    </row>
    <row r="922" ht="15.75" customHeight="1">
      <c r="A922" s="24"/>
      <c r="B922" s="24"/>
      <c r="C922" s="46"/>
    </row>
    <row r="923" ht="15.75" customHeight="1">
      <c r="A923" s="24"/>
      <c r="B923" s="24"/>
      <c r="C923" s="46"/>
    </row>
    <row r="924" ht="15.75" customHeight="1">
      <c r="A924" s="24"/>
      <c r="B924" s="24"/>
      <c r="C924" s="46"/>
    </row>
    <row r="925" ht="15.75" customHeight="1">
      <c r="A925" s="24"/>
      <c r="B925" s="24"/>
      <c r="C925" s="46"/>
    </row>
    <row r="926" ht="15.75" customHeight="1">
      <c r="A926" s="24"/>
      <c r="B926" s="24"/>
      <c r="C926" s="46"/>
    </row>
    <row r="927" ht="15.75" customHeight="1">
      <c r="A927" s="24"/>
      <c r="B927" s="24"/>
      <c r="C927" s="46"/>
    </row>
    <row r="928" ht="15.75" customHeight="1">
      <c r="A928" s="24"/>
      <c r="B928" s="24"/>
      <c r="C928" s="46"/>
    </row>
    <row r="929" ht="15.75" customHeight="1">
      <c r="A929" s="24"/>
      <c r="B929" s="24"/>
      <c r="C929" s="46"/>
    </row>
    <row r="930" ht="15.75" customHeight="1">
      <c r="A930" s="24"/>
      <c r="B930" s="24"/>
      <c r="C930" s="46"/>
    </row>
    <row r="931" ht="15.75" customHeight="1">
      <c r="A931" s="24"/>
      <c r="B931" s="24"/>
      <c r="C931" s="46"/>
    </row>
    <row r="932" ht="15.75" customHeight="1">
      <c r="A932" s="24"/>
      <c r="B932" s="24"/>
      <c r="C932" s="46"/>
    </row>
    <row r="933" ht="15.75" customHeight="1">
      <c r="A933" s="24"/>
      <c r="B933" s="24"/>
      <c r="C933" s="46"/>
    </row>
    <row r="934" ht="15.75" customHeight="1">
      <c r="A934" s="24"/>
      <c r="B934" s="24"/>
      <c r="C934" s="46"/>
    </row>
    <row r="935" ht="15.75" customHeight="1">
      <c r="A935" s="24"/>
      <c r="B935" s="24"/>
      <c r="C935" s="46"/>
    </row>
    <row r="936" ht="15.75" customHeight="1">
      <c r="A936" s="24"/>
      <c r="B936" s="24"/>
      <c r="C936" s="46"/>
    </row>
    <row r="937" ht="15.75" customHeight="1">
      <c r="A937" s="24"/>
      <c r="B937" s="24"/>
      <c r="C937" s="46"/>
    </row>
    <row r="938" ht="15.75" customHeight="1">
      <c r="A938" s="24"/>
      <c r="B938" s="24"/>
      <c r="C938" s="46"/>
    </row>
    <row r="939" ht="15.75" customHeight="1">
      <c r="A939" s="24"/>
      <c r="B939" s="24"/>
      <c r="C939" s="46"/>
    </row>
    <row r="940" ht="15.75" customHeight="1">
      <c r="A940" s="24"/>
      <c r="B940" s="24"/>
      <c r="C940" s="46"/>
    </row>
    <row r="941" ht="15.75" customHeight="1">
      <c r="A941" s="24"/>
      <c r="B941" s="24"/>
      <c r="C941" s="46"/>
    </row>
    <row r="942" ht="15.75" customHeight="1">
      <c r="A942" s="24"/>
      <c r="B942" s="24"/>
      <c r="C942" s="46"/>
    </row>
    <row r="943" ht="15.75" customHeight="1">
      <c r="A943" s="24"/>
      <c r="B943" s="24"/>
      <c r="C943" s="46"/>
    </row>
    <row r="944" ht="15.75" customHeight="1">
      <c r="A944" s="24"/>
      <c r="B944" s="24"/>
      <c r="C944" s="46"/>
    </row>
    <row r="945" ht="15.75" customHeight="1">
      <c r="A945" s="24"/>
      <c r="B945" s="24"/>
      <c r="C945" s="46"/>
    </row>
    <row r="946" ht="15.75" customHeight="1">
      <c r="A946" s="24"/>
      <c r="B946" s="24"/>
      <c r="C946" s="46"/>
    </row>
    <row r="947" ht="15.75" customHeight="1">
      <c r="A947" s="24"/>
      <c r="B947" s="24"/>
      <c r="C947" s="46"/>
    </row>
    <row r="948" ht="15.75" customHeight="1">
      <c r="A948" s="24"/>
      <c r="B948" s="24"/>
      <c r="C948" s="46"/>
    </row>
    <row r="949" ht="15.75" customHeight="1">
      <c r="A949" s="24"/>
      <c r="B949" s="24"/>
      <c r="C949" s="46"/>
    </row>
    <row r="950" ht="15.75" customHeight="1">
      <c r="A950" s="24"/>
      <c r="B950" s="24"/>
      <c r="C950" s="46"/>
    </row>
    <row r="951" ht="15.75" customHeight="1">
      <c r="A951" s="24"/>
      <c r="B951" s="24"/>
      <c r="C951" s="46"/>
    </row>
    <row r="952" ht="15.75" customHeight="1">
      <c r="A952" s="24"/>
      <c r="B952" s="24"/>
      <c r="C952" s="46"/>
    </row>
    <row r="953" ht="15.75" customHeight="1">
      <c r="A953" s="24"/>
      <c r="B953" s="24"/>
      <c r="C953" s="46"/>
    </row>
    <row r="954" ht="15.75" customHeight="1">
      <c r="A954" s="24"/>
      <c r="B954" s="24"/>
      <c r="C954" s="46"/>
    </row>
    <row r="955" ht="15.75" customHeight="1">
      <c r="A955" s="24"/>
      <c r="B955" s="24"/>
      <c r="C955" s="46"/>
    </row>
    <row r="956" ht="15.75" customHeight="1">
      <c r="A956" s="24"/>
      <c r="B956" s="24"/>
      <c r="C956" s="46"/>
    </row>
    <row r="957" ht="15.75" customHeight="1">
      <c r="A957" s="24"/>
      <c r="B957" s="24"/>
      <c r="C957" s="46"/>
    </row>
    <row r="958" ht="15.75" customHeight="1">
      <c r="A958" s="24"/>
      <c r="B958" s="24"/>
      <c r="C958" s="46"/>
    </row>
    <row r="959" ht="15.75" customHeight="1">
      <c r="A959" s="24"/>
      <c r="B959" s="24"/>
      <c r="C959" s="46"/>
    </row>
    <row r="960" ht="15.75" customHeight="1">
      <c r="A960" s="24"/>
      <c r="B960" s="24"/>
      <c r="C960" s="46"/>
    </row>
    <row r="961" ht="15.75" customHeight="1">
      <c r="A961" s="24"/>
      <c r="B961" s="24"/>
      <c r="C961" s="46"/>
    </row>
    <row r="962" ht="15.75" customHeight="1">
      <c r="A962" s="24"/>
      <c r="B962" s="24"/>
      <c r="C962" s="46"/>
    </row>
    <row r="963" ht="15.75" customHeight="1">
      <c r="A963" s="24"/>
      <c r="B963" s="24"/>
      <c r="C963" s="46"/>
    </row>
    <row r="964" ht="15.75" customHeight="1">
      <c r="A964" s="24"/>
      <c r="B964" s="24"/>
      <c r="C964" s="46"/>
    </row>
    <row r="965" ht="15.75" customHeight="1">
      <c r="A965" s="24"/>
      <c r="B965" s="24"/>
      <c r="C965" s="46"/>
    </row>
    <row r="966" ht="15.75" customHeight="1">
      <c r="A966" s="24"/>
      <c r="B966" s="24"/>
      <c r="C966" s="46"/>
    </row>
    <row r="967" ht="15.75" customHeight="1">
      <c r="A967" s="24"/>
      <c r="B967" s="24"/>
      <c r="C967" s="46"/>
    </row>
    <row r="968" ht="15.75" customHeight="1">
      <c r="A968" s="24"/>
      <c r="B968" s="24"/>
      <c r="C968" s="46"/>
    </row>
    <row r="969" ht="15.75" customHeight="1">
      <c r="A969" s="24"/>
      <c r="B969" s="24"/>
      <c r="C969" s="46"/>
    </row>
    <row r="970" ht="15.75" customHeight="1">
      <c r="A970" s="24"/>
      <c r="B970" s="24"/>
      <c r="C970" s="46"/>
    </row>
    <row r="971" ht="15.75" customHeight="1">
      <c r="A971" s="24"/>
      <c r="B971" s="24"/>
      <c r="C971" s="46"/>
    </row>
    <row r="972" ht="15.75" customHeight="1">
      <c r="A972" s="24"/>
      <c r="B972" s="24"/>
      <c r="C972" s="46"/>
    </row>
    <row r="973" ht="15.75" customHeight="1">
      <c r="A973" s="24"/>
      <c r="B973" s="24"/>
      <c r="C973" s="46"/>
    </row>
    <row r="974" ht="15.75" customHeight="1">
      <c r="A974" s="24"/>
      <c r="B974" s="24"/>
      <c r="C974" s="46"/>
    </row>
    <row r="975" ht="15.75" customHeight="1">
      <c r="A975" s="24"/>
      <c r="B975" s="24"/>
      <c r="C975" s="46"/>
    </row>
    <row r="976" ht="15.75" customHeight="1">
      <c r="A976" s="24"/>
      <c r="B976" s="24"/>
      <c r="C976" s="46"/>
    </row>
    <row r="977" ht="15.75" customHeight="1">
      <c r="A977" s="24"/>
      <c r="B977" s="24"/>
      <c r="C977" s="46"/>
    </row>
    <row r="978" ht="15.75" customHeight="1">
      <c r="A978" s="24"/>
      <c r="B978" s="24"/>
      <c r="C978" s="46"/>
    </row>
    <row r="979" ht="15.75" customHeight="1">
      <c r="A979" s="24"/>
      <c r="B979" s="24"/>
      <c r="C979" s="46"/>
    </row>
    <row r="980" ht="15.75" customHeight="1">
      <c r="A980" s="24"/>
      <c r="B980" s="24"/>
      <c r="C980" s="46"/>
    </row>
    <row r="981" ht="15.75" customHeight="1">
      <c r="A981" s="24"/>
      <c r="B981" s="24"/>
      <c r="C981" s="46"/>
    </row>
    <row r="982" ht="15.75" customHeight="1">
      <c r="A982" s="24"/>
      <c r="B982" s="24"/>
      <c r="C982" s="46"/>
    </row>
    <row r="983" ht="15.75" customHeight="1">
      <c r="A983" s="24"/>
      <c r="B983" s="24"/>
      <c r="C983" s="46"/>
    </row>
    <row r="984" ht="15.75" customHeight="1">
      <c r="A984" s="24"/>
      <c r="B984" s="24"/>
      <c r="C984" s="46"/>
    </row>
    <row r="985" ht="15.75" customHeight="1">
      <c r="A985" s="24"/>
      <c r="B985" s="24"/>
      <c r="C985" s="46"/>
    </row>
    <row r="986" ht="15.75" customHeight="1">
      <c r="A986" s="24"/>
      <c r="B986" s="24"/>
      <c r="C986" s="46"/>
    </row>
    <row r="987" ht="15.75" customHeight="1">
      <c r="A987" s="24"/>
      <c r="B987" s="24"/>
      <c r="C987" s="46"/>
    </row>
    <row r="988" ht="15.75" customHeight="1">
      <c r="A988" s="24"/>
      <c r="B988" s="24"/>
      <c r="C988" s="46"/>
    </row>
    <row r="989" ht="15.75" customHeight="1">
      <c r="A989" s="24"/>
      <c r="B989" s="24"/>
      <c r="C989" s="46"/>
    </row>
    <row r="990" ht="15.75" customHeight="1">
      <c r="A990" s="24"/>
      <c r="B990" s="24"/>
      <c r="C990" s="46"/>
    </row>
    <row r="991" ht="15.75" customHeight="1">
      <c r="A991" s="24"/>
      <c r="B991" s="24"/>
      <c r="C991" s="46"/>
    </row>
    <row r="992" ht="15.75" customHeight="1">
      <c r="A992" s="24"/>
      <c r="B992" s="24"/>
      <c r="C992" s="46"/>
    </row>
    <row r="993" ht="15.75" customHeight="1">
      <c r="A993" s="24"/>
      <c r="B993" s="24"/>
      <c r="C993" s="46"/>
    </row>
    <row r="994" ht="15.75" customHeight="1">
      <c r="A994" s="24"/>
      <c r="B994" s="24"/>
      <c r="C994" s="46"/>
    </row>
    <row r="995" ht="15.75" customHeight="1">
      <c r="A995" s="24"/>
      <c r="B995" s="24"/>
      <c r="C995" s="46"/>
    </row>
    <row r="996" ht="15.75" customHeight="1">
      <c r="A996" s="24"/>
      <c r="B996" s="24"/>
      <c r="C996" s="46"/>
    </row>
    <row r="997" ht="15.75" customHeight="1">
      <c r="A997" s="24"/>
      <c r="B997" s="24"/>
      <c r="C997" s="46"/>
    </row>
    <row r="998" ht="15.75" customHeight="1">
      <c r="A998" s="24"/>
      <c r="B998" s="24"/>
      <c r="C998" s="46"/>
    </row>
    <row r="999" ht="15.75" customHeight="1">
      <c r="A999" s="24"/>
      <c r="B999" s="24"/>
      <c r="C999" s="46"/>
    </row>
    <row r="1000" ht="15.75" customHeight="1">
      <c r="A1000" s="24"/>
      <c r="B1000" s="24"/>
      <c r="C1000" s="46"/>
    </row>
  </sheetData>
  <mergeCells count="11">
    <mergeCell ref="B6:B7"/>
    <mergeCell ref="C6:C7"/>
    <mergeCell ref="D6:D7"/>
    <mergeCell ref="E6:E7"/>
    <mergeCell ref="A1:E1"/>
    <mergeCell ref="A2:E2"/>
    <mergeCell ref="A3:F3"/>
    <mergeCell ref="A4:B5"/>
    <mergeCell ref="C4:E4"/>
    <mergeCell ref="C5:E5"/>
    <mergeCell ref="A6:A7"/>
  </mergeCells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5"/>
    <col customWidth="1" min="2" max="2" width="19.25"/>
    <col customWidth="1" min="3" max="3" width="37.0"/>
    <col customWidth="1" min="4" max="4" width="23.13"/>
    <col customWidth="1" min="5" max="5" width="18.25"/>
    <col customWidth="1" min="6" max="6" width="18.0"/>
    <col customWidth="1" min="7" max="26" width="7.88"/>
  </cols>
  <sheetData>
    <row r="1" ht="22.5" customHeight="1">
      <c r="A1" s="1" t="s">
        <v>583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4.0" customHeight="1">
      <c r="A2" s="1" t="s">
        <v>584</v>
      </c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4.0" customHeight="1">
      <c r="A3" s="45"/>
      <c r="B3" s="26"/>
      <c r="C3" s="26"/>
      <c r="D3" s="26"/>
      <c r="E3" s="26"/>
      <c r="F3" s="2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4.0" customHeight="1">
      <c r="A4" s="6" t="s">
        <v>2</v>
      </c>
      <c r="B4" s="7"/>
      <c r="C4" s="8" t="s">
        <v>585</v>
      </c>
      <c r="D4" s="9"/>
      <c r="E4" s="10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4.0" customHeight="1">
      <c r="A5" s="11"/>
      <c r="B5" s="12"/>
      <c r="C5" s="8" t="s">
        <v>586</v>
      </c>
      <c r="D5" s="9"/>
      <c r="E5" s="10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4.0" customHeight="1">
      <c r="A6" s="27" t="s">
        <v>5</v>
      </c>
      <c r="B6" s="28" t="s">
        <v>6</v>
      </c>
      <c r="C6" s="29" t="s">
        <v>7</v>
      </c>
      <c r="D6" s="29" t="s">
        <v>8</v>
      </c>
      <c r="E6" s="27" t="s">
        <v>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0" customHeight="1">
      <c r="A7" s="15"/>
      <c r="B7" s="15"/>
      <c r="C7" s="15"/>
      <c r="D7" s="15"/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16">
        <v>1.0</v>
      </c>
      <c r="B8" s="16">
        <v>1.707531065E9</v>
      </c>
      <c r="C8" s="17" t="s">
        <v>587</v>
      </c>
      <c r="D8" s="16" t="s">
        <v>22</v>
      </c>
      <c r="E8" s="18" t="s">
        <v>588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6">
        <v>2.0</v>
      </c>
      <c r="B9" s="16">
        <v>2.007311022E9</v>
      </c>
      <c r="C9" s="17" t="s">
        <v>589</v>
      </c>
      <c r="D9" s="16" t="s">
        <v>342</v>
      </c>
      <c r="E9" s="18" t="s">
        <v>590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6">
        <v>3.0</v>
      </c>
      <c r="B10" s="16">
        <v>2.007311028E9</v>
      </c>
      <c r="C10" s="17" t="s">
        <v>591</v>
      </c>
      <c r="D10" s="16" t="s">
        <v>342</v>
      </c>
      <c r="E10" s="18" t="s">
        <v>592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6">
        <v>4.0</v>
      </c>
      <c r="B11" s="16">
        <v>2.007341022E9</v>
      </c>
      <c r="C11" s="17" t="str">
        <f>PROPER("riki mario hutama")</f>
        <v>Riki Mario Hutama</v>
      </c>
      <c r="D11" s="16" t="s">
        <v>11</v>
      </c>
      <c r="E11" s="18" t="s">
        <v>593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6">
        <v>5.0</v>
      </c>
      <c r="B12" s="16">
        <v>2.007341063E9</v>
      </c>
      <c r="C12" s="17" t="s">
        <v>594</v>
      </c>
      <c r="D12" s="16" t="s">
        <v>11</v>
      </c>
      <c r="E12" s="18" t="s">
        <v>595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6">
        <v>6.0</v>
      </c>
      <c r="B13" s="16">
        <v>2.107511007E9</v>
      </c>
      <c r="C13" s="17" t="s">
        <v>596</v>
      </c>
      <c r="D13" s="16" t="s">
        <v>14</v>
      </c>
      <c r="E13" s="18" t="s">
        <v>597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6">
        <v>7.0</v>
      </c>
      <c r="B14" s="16">
        <v>2.107511013E9</v>
      </c>
      <c r="C14" s="17" t="s">
        <v>598</v>
      </c>
      <c r="D14" s="16" t="s">
        <v>14</v>
      </c>
      <c r="E14" s="18" t="s">
        <v>599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6">
        <v>8.0</v>
      </c>
      <c r="B15" s="16">
        <v>2.10751103E9</v>
      </c>
      <c r="C15" s="17" t="s">
        <v>600</v>
      </c>
      <c r="D15" s="16" t="s">
        <v>14</v>
      </c>
      <c r="E15" s="18" t="s">
        <v>601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6">
        <v>9.0</v>
      </c>
      <c r="B16" s="16">
        <v>2.107511043E9</v>
      </c>
      <c r="C16" s="17" t="s">
        <v>602</v>
      </c>
      <c r="D16" s="16" t="s">
        <v>14</v>
      </c>
      <c r="E16" s="18" t="s">
        <v>603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6">
        <v>10.0</v>
      </c>
      <c r="B17" s="16">
        <v>2.107511044E9</v>
      </c>
      <c r="C17" s="17" t="s">
        <v>604</v>
      </c>
      <c r="D17" s="16" t="s">
        <v>14</v>
      </c>
      <c r="E17" s="18" t="s">
        <v>605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6">
        <v>11.0</v>
      </c>
      <c r="B18" s="16">
        <v>2.107511052E9</v>
      </c>
      <c r="C18" s="17" t="str">
        <f>PROPER("KADEK YUNI ARININGSIH")</f>
        <v>Kadek Yuni Ariningsih</v>
      </c>
      <c r="D18" s="16" t="s">
        <v>14</v>
      </c>
      <c r="E18" s="18" t="s">
        <v>606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6">
        <v>12.0</v>
      </c>
      <c r="B19" s="16">
        <v>2.107511063E9</v>
      </c>
      <c r="C19" s="17" t="s">
        <v>607</v>
      </c>
      <c r="D19" s="16" t="s">
        <v>14</v>
      </c>
      <c r="E19" s="18" t="s">
        <v>608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6">
        <v>13.0</v>
      </c>
      <c r="B20" s="16">
        <v>2.107511071E9</v>
      </c>
      <c r="C20" s="17" t="s">
        <v>609</v>
      </c>
      <c r="D20" s="16" t="s">
        <v>14</v>
      </c>
      <c r="E20" s="18" t="s">
        <v>610</v>
      </c>
      <c r="F20" s="3"/>
    </row>
    <row r="21" ht="15.75" customHeight="1">
      <c r="A21" s="16">
        <v>14.0</v>
      </c>
      <c r="B21" s="16">
        <v>2.107511101E9</v>
      </c>
      <c r="C21" s="17" t="s">
        <v>611</v>
      </c>
      <c r="D21" s="16" t="s">
        <v>14</v>
      </c>
      <c r="E21" s="18" t="s">
        <v>612</v>
      </c>
      <c r="F21" s="3"/>
    </row>
    <row r="22" ht="15.75" customHeight="1">
      <c r="A22" s="16">
        <v>15.0</v>
      </c>
      <c r="B22" s="16">
        <v>2.107511124E9</v>
      </c>
      <c r="C22" s="17" t="s">
        <v>613</v>
      </c>
      <c r="D22" s="16" t="s">
        <v>14</v>
      </c>
      <c r="E22" s="18" t="s">
        <v>614</v>
      </c>
      <c r="F22" s="3"/>
    </row>
    <row r="23" ht="15.75" customHeight="1">
      <c r="A23" s="16">
        <v>16.0</v>
      </c>
      <c r="B23" s="16">
        <v>2.107511127E9</v>
      </c>
      <c r="C23" s="17" t="s">
        <v>615</v>
      </c>
      <c r="D23" s="16" t="s">
        <v>14</v>
      </c>
      <c r="E23" s="18" t="s">
        <v>616</v>
      </c>
      <c r="F23" s="3"/>
    </row>
    <row r="24" ht="15.75" customHeight="1">
      <c r="A24" s="16">
        <v>17.0</v>
      </c>
      <c r="B24" s="16">
        <v>2.107511138E9</v>
      </c>
      <c r="C24" s="17" t="s">
        <v>617</v>
      </c>
      <c r="D24" s="16" t="s">
        <v>14</v>
      </c>
      <c r="E24" s="18" t="s">
        <v>618</v>
      </c>
    </row>
    <row r="25" ht="15.75" customHeight="1">
      <c r="A25" s="16">
        <v>18.0</v>
      </c>
      <c r="B25" s="16">
        <v>2.107511147E9</v>
      </c>
      <c r="C25" s="17" t="s">
        <v>619</v>
      </c>
      <c r="D25" s="16" t="s">
        <v>14</v>
      </c>
      <c r="E25" s="18" t="s">
        <v>620</v>
      </c>
      <c r="F25" s="3"/>
    </row>
    <row r="26" ht="15.75" customHeight="1">
      <c r="A26" s="16">
        <v>19.0</v>
      </c>
      <c r="B26" s="16">
        <v>2.107521026E9</v>
      </c>
      <c r="C26" s="17" t="str">
        <f>PROPER("GUSTI KOMANG TRISNA SUDIATMIKA")</f>
        <v>Gusti Komang Trisna Sudiatmika</v>
      </c>
      <c r="D26" s="16" t="s">
        <v>20</v>
      </c>
      <c r="E26" s="18" t="s">
        <v>621</v>
      </c>
    </row>
    <row r="27" ht="15.75" customHeight="1">
      <c r="A27" s="16">
        <v>20.0</v>
      </c>
      <c r="B27" s="16">
        <v>2.107521039E9</v>
      </c>
      <c r="C27" s="17" t="s">
        <v>622</v>
      </c>
      <c r="D27" s="16" t="s">
        <v>20</v>
      </c>
      <c r="E27" s="18" t="s">
        <v>623</v>
      </c>
    </row>
    <row r="28" ht="15.75" customHeight="1">
      <c r="A28" s="16">
        <v>21.0</v>
      </c>
      <c r="B28" s="16">
        <v>2.10752105E9</v>
      </c>
      <c r="C28" s="17" t="s">
        <v>624</v>
      </c>
      <c r="D28" s="16" t="s">
        <v>20</v>
      </c>
      <c r="E28" s="18" t="s">
        <v>625</v>
      </c>
    </row>
    <row r="29" ht="15.75" customHeight="1">
      <c r="A29" s="16">
        <v>22.0</v>
      </c>
      <c r="B29" s="16">
        <v>2.107521053E9</v>
      </c>
      <c r="C29" s="17" t="s">
        <v>626</v>
      </c>
      <c r="D29" s="16" t="s">
        <v>20</v>
      </c>
      <c r="E29" s="18" t="s">
        <v>627</v>
      </c>
      <c r="F29" s="39"/>
    </row>
    <row r="30" ht="15.75" customHeight="1">
      <c r="A30" s="16">
        <v>23.0</v>
      </c>
      <c r="B30" s="16">
        <v>2.107521066E9</v>
      </c>
      <c r="C30" s="17" t="str">
        <f>PROPER("KADEK CINTYA PUTRI ANGGRENI")</f>
        <v>Kadek Cintya Putri Anggreni</v>
      </c>
      <c r="D30" s="16" t="s">
        <v>20</v>
      </c>
      <c r="E30" s="18" t="s">
        <v>628</v>
      </c>
      <c r="F30" s="39"/>
    </row>
    <row r="31" ht="15.75" customHeight="1">
      <c r="A31" s="16">
        <v>24.0</v>
      </c>
      <c r="B31" s="16">
        <v>2.107521077E9</v>
      </c>
      <c r="C31" s="17" t="s">
        <v>629</v>
      </c>
      <c r="D31" s="16" t="s">
        <v>20</v>
      </c>
      <c r="E31" s="18" t="s">
        <v>630</v>
      </c>
      <c r="F31" s="39"/>
    </row>
    <row r="32" ht="15.75" customHeight="1">
      <c r="A32" s="16">
        <v>25.0</v>
      </c>
      <c r="B32" s="16">
        <v>2.107521085E9</v>
      </c>
      <c r="C32" s="17" t="str">
        <f>PROPER("PUTU AYU LASMI DEWI")</f>
        <v>Putu Ayu Lasmi Dewi</v>
      </c>
      <c r="D32" s="16" t="s">
        <v>20</v>
      </c>
      <c r="E32" s="18" t="s">
        <v>631</v>
      </c>
      <c r="F32" s="39"/>
    </row>
    <row r="33" ht="15.75" customHeight="1">
      <c r="A33" s="16">
        <v>26.0</v>
      </c>
      <c r="B33" s="16">
        <v>2.107521133E9</v>
      </c>
      <c r="C33" s="17" t="s">
        <v>632</v>
      </c>
      <c r="D33" s="16" t="s">
        <v>20</v>
      </c>
      <c r="E33" s="18" t="s">
        <v>633</v>
      </c>
    </row>
    <row r="34" ht="15.75" customHeight="1">
      <c r="A34" s="16">
        <v>27.0</v>
      </c>
      <c r="B34" s="16">
        <v>2.107521154E9</v>
      </c>
      <c r="C34" s="17" t="s">
        <v>634</v>
      </c>
      <c r="D34" s="16" t="s">
        <v>20</v>
      </c>
      <c r="E34" s="18" t="s">
        <v>635</v>
      </c>
      <c r="F34" s="39"/>
    </row>
    <row r="35" ht="15.75" customHeight="1">
      <c r="A35" s="16">
        <v>28.0</v>
      </c>
      <c r="B35" s="16">
        <v>2.107521169E9</v>
      </c>
      <c r="C35" s="17" t="s">
        <v>636</v>
      </c>
      <c r="D35" s="16" t="s">
        <v>20</v>
      </c>
      <c r="E35" s="18" t="s">
        <v>637</v>
      </c>
    </row>
    <row r="36" ht="15.75" customHeight="1">
      <c r="A36" s="16">
        <v>29.0</v>
      </c>
      <c r="B36" s="16">
        <v>2.107521187E9</v>
      </c>
      <c r="C36" s="17" t="s">
        <v>638</v>
      </c>
      <c r="D36" s="16" t="s">
        <v>20</v>
      </c>
      <c r="E36" s="18" t="s">
        <v>639</v>
      </c>
    </row>
    <row r="37" ht="15.75" customHeight="1">
      <c r="A37" s="16">
        <v>30.0</v>
      </c>
      <c r="B37" s="16">
        <v>2.107521191E9</v>
      </c>
      <c r="C37" s="17" t="s">
        <v>640</v>
      </c>
      <c r="D37" s="16" t="s">
        <v>20</v>
      </c>
      <c r="E37" s="18" t="s">
        <v>641</v>
      </c>
    </row>
    <row r="38" ht="15.75" customHeight="1">
      <c r="A38" s="16">
        <v>31.0</v>
      </c>
      <c r="B38" s="16">
        <v>2.107531026E9</v>
      </c>
      <c r="C38" s="17" t="str">
        <f>PROPER("NI LUH PUTU NIRMALA JAYANTI")</f>
        <v>Ni Luh Putu Nirmala Jayanti</v>
      </c>
      <c r="D38" s="16" t="s">
        <v>22</v>
      </c>
      <c r="E38" s="18" t="s">
        <v>642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  <row r="39" ht="15.75" customHeight="1">
      <c r="A39" s="16">
        <v>32.0</v>
      </c>
      <c r="B39" s="16">
        <v>2.107531048E9</v>
      </c>
      <c r="C39" s="17" t="s">
        <v>643</v>
      </c>
      <c r="D39" s="16" t="s">
        <v>22</v>
      </c>
      <c r="E39" s="18" t="s">
        <v>644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</row>
    <row r="40" ht="15.75" customHeight="1">
      <c r="A40" s="16">
        <v>33.0</v>
      </c>
      <c r="B40" s="16">
        <v>2.107531054E9</v>
      </c>
      <c r="C40" s="17" t="s">
        <v>645</v>
      </c>
      <c r="D40" s="16" t="s">
        <v>22</v>
      </c>
      <c r="E40" s="18" t="s">
        <v>646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</row>
    <row r="41" ht="15.75" customHeight="1">
      <c r="A41" s="16">
        <v>34.0</v>
      </c>
      <c r="B41" s="16">
        <v>2.107531061E9</v>
      </c>
      <c r="C41" s="17" t="s">
        <v>647</v>
      </c>
      <c r="D41" s="16" t="s">
        <v>22</v>
      </c>
      <c r="E41" s="18" t="s">
        <v>648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</row>
    <row r="42" ht="15.75" customHeight="1">
      <c r="A42" s="16">
        <v>35.0</v>
      </c>
      <c r="B42" s="16">
        <v>2.107531072E9</v>
      </c>
      <c r="C42" s="17" t="s">
        <v>649</v>
      </c>
      <c r="D42" s="16" t="s">
        <v>22</v>
      </c>
      <c r="E42" s="18" t="s">
        <v>650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</row>
    <row r="43" ht="15.75" customHeight="1">
      <c r="A43" s="16">
        <v>36.0</v>
      </c>
      <c r="B43" s="16">
        <v>2.107531094E9</v>
      </c>
      <c r="C43" s="17" t="s">
        <v>651</v>
      </c>
      <c r="D43" s="16" t="s">
        <v>22</v>
      </c>
      <c r="E43" s="18" t="s">
        <v>652</v>
      </c>
    </row>
    <row r="44" ht="15.75" customHeight="1">
      <c r="A44" s="16">
        <v>37.0</v>
      </c>
      <c r="B44" s="16">
        <v>2.107531129E9</v>
      </c>
      <c r="C44" s="17" t="s">
        <v>653</v>
      </c>
      <c r="D44" s="16" t="s">
        <v>22</v>
      </c>
      <c r="E44" s="18" t="s">
        <v>654</v>
      </c>
    </row>
    <row r="45" ht="15.75" customHeight="1">
      <c r="A45" s="16">
        <v>38.0</v>
      </c>
      <c r="B45" s="16">
        <v>2.107531154E9</v>
      </c>
      <c r="C45" s="17" t="s">
        <v>655</v>
      </c>
      <c r="D45" s="16" t="s">
        <v>22</v>
      </c>
      <c r="E45" s="18" t="s">
        <v>656</v>
      </c>
    </row>
    <row r="46" ht="15.75" customHeight="1">
      <c r="A46" s="16">
        <v>39.0</v>
      </c>
      <c r="B46" s="16">
        <v>2.107531174E9</v>
      </c>
      <c r="C46" s="17" t="s">
        <v>657</v>
      </c>
      <c r="D46" s="16" t="s">
        <v>22</v>
      </c>
      <c r="E46" s="18" t="s">
        <v>658</v>
      </c>
    </row>
    <row r="47" ht="15.75" customHeight="1">
      <c r="A47" s="16">
        <v>40.0</v>
      </c>
      <c r="B47" s="16">
        <v>2.107531181E9</v>
      </c>
      <c r="C47" s="17" t="s">
        <v>659</v>
      </c>
      <c r="D47" s="16" t="s">
        <v>22</v>
      </c>
      <c r="E47" s="18" t="s">
        <v>660</v>
      </c>
    </row>
    <row r="48" ht="15.75" customHeight="1">
      <c r="A48" s="16">
        <v>41.0</v>
      </c>
      <c r="B48" s="16">
        <v>2.107531192E9</v>
      </c>
      <c r="C48" s="17" t="s">
        <v>661</v>
      </c>
      <c r="D48" s="16" t="s">
        <v>22</v>
      </c>
      <c r="E48" s="18" t="s">
        <v>662</v>
      </c>
    </row>
    <row r="49" ht="15.75" customHeight="1">
      <c r="A49" s="16">
        <v>42.0</v>
      </c>
      <c r="B49" s="16">
        <v>2.107531197E9</v>
      </c>
      <c r="C49" s="17" t="str">
        <f>PROPER("KADEK NARAYA YOGA SEMADI")</f>
        <v>Kadek Naraya Yoga Semadi</v>
      </c>
      <c r="D49" s="16" t="s">
        <v>22</v>
      </c>
      <c r="E49" s="18" t="s">
        <v>663</v>
      </c>
    </row>
    <row r="50" ht="15.75" customHeight="1">
      <c r="A50" s="24"/>
      <c r="B50" s="24"/>
      <c r="C50" s="46"/>
    </row>
    <row r="51" ht="15.75" customHeight="1">
      <c r="A51" s="24"/>
      <c r="B51" s="24"/>
      <c r="C51" s="46"/>
    </row>
    <row r="52" ht="15.75" customHeight="1">
      <c r="A52" s="24"/>
      <c r="B52" s="24"/>
      <c r="C52" s="46"/>
    </row>
    <row r="53" ht="15.75" customHeight="1">
      <c r="A53" s="24"/>
      <c r="B53" s="24"/>
      <c r="C53" s="46"/>
    </row>
    <row r="54" ht="15.75" customHeight="1">
      <c r="A54" s="24"/>
      <c r="B54" s="24"/>
      <c r="C54" s="46"/>
    </row>
    <row r="55" ht="15.75" customHeight="1">
      <c r="A55" s="24"/>
      <c r="B55" s="24"/>
      <c r="C55" s="46"/>
    </row>
    <row r="56" ht="15.75" customHeight="1">
      <c r="A56" s="24"/>
      <c r="B56" s="24"/>
      <c r="C56" s="46"/>
    </row>
    <row r="57" ht="15.75" customHeight="1">
      <c r="A57" s="24"/>
      <c r="B57" s="24"/>
      <c r="C57" s="46"/>
    </row>
    <row r="58" ht="15.75" customHeight="1">
      <c r="A58" s="24"/>
      <c r="B58" s="24"/>
      <c r="C58" s="46"/>
    </row>
    <row r="59" ht="15.75" customHeight="1">
      <c r="A59" s="24"/>
      <c r="B59" s="24"/>
      <c r="C59" s="46"/>
    </row>
    <row r="60" ht="15.75" customHeight="1">
      <c r="A60" s="24"/>
      <c r="B60" s="24"/>
      <c r="C60" s="46"/>
    </row>
    <row r="61" ht="15.75" customHeight="1">
      <c r="A61" s="24"/>
      <c r="B61" s="24"/>
      <c r="C61" s="46"/>
    </row>
    <row r="62" ht="15.75" customHeight="1">
      <c r="A62" s="24"/>
      <c r="B62" s="24"/>
      <c r="C62" s="46"/>
    </row>
    <row r="63" ht="15.75" customHeight="1">
      <c r="A63" s="24"/>
      <c r="B63" s="24"/>
      <c r="C63" s="46"/>
    </row>
    <row r="64" ht="15.75" customHeight="1">
      <c r="A64" s="24"/>
      <c r="B64" s="24"/>
      <c r="C64" s="46"/>
    </row>
    <row r="65" ht="15.75" customHeight="1">
      <c r="A65" s="24"/>
      <c r="B65" s="24"/>
      <c r="C65" s="46"/>
    </row>
    <row r="66" ht="15.75" customHeight="1">
      <c r="A66" s="24"/>
      <c r="B66" s="24"/>
      <c r="C66" s="46"/>
    </row>
    <row r="67" ht="15.75" customHeight="1">
      <c r="A67" s="24"/>
      <c r="B67" s="24"/>
      <c r="C67" s="46"/>
    </row>
    <row r="68" ht="15.75" customHeight="1">
      <c r="A68" s="24"/>
      <c r="B68" s="24"/>
      <c r="C68" s="46"/>
    </row>
    <row r="69" ht="15.75" customHeight="1">
      <c r="A69" s="24"/>
      <c r="B69" s="24"/>
      <c r="C69" s="46"/>
    </row>
    <row r="70" ht="15.75" customHeight="1">
      <c r="A70" s="24"/>
      <c r="B70" s="24"/>
      <c r="C70" s="46"/>
    </row>
    <row r="71" ht="15.75" customHeight="1">
      <c r="A71" s="24"/>
      <c r="B71" s="24"/>
      <c r="C71" s="46"/>
    </row>
    <row r="72" ht="15.75" customHeight="1">
      <c r="A72" s="24"/>
      <c r="B72" s="24"/>
      <c r="C72" s="46"/>
    </row>
    <row r="73" ht="15.75" customHeight="1">
      <c r="A73" s="24"/>
      <c r="B73" s="24"/>
      <c r="C73" s="46"/>
    </row>
    <row r="74" ht="15.75" customHeight="1">
      <c r="A74" s="24"/>
      <c r="B74" s="24"/>
      <c r="C74" s="46"/>
    </row>
    <row r="75" ht="15.75" customHeight="1">
      <c r="A75" s="24"/>
      <c r="B75" s="24"/>
      <c r="C75" s="46"/>
    </row>
    <row r="76" ht="15.75" customHeight="1">
      <c r="A76" s="24"/>
      <c r="B76" s="24"/>
      <c r="C76" s="46"/>
    </row>
    <row r="77" ht="15.75" customHeight="1">
      <c r="A77" s="24"/>
      <c r="B77" s="24"/>
      <c r="C77" s="46"/>
    </row>
    <row r="78" ht="15.75" customHeight="1">
      <c r="A78" s="24"/>
      <c r="B78" s="24"/>
      <c r="C78" s="46"/>
    </row>
    <row r="79" ht="15.75" customHeight="1">
      <c r="A79" s="24"/>
      <c r="B79" s="24"/>
      <c r="C79" s="46"/>
    </row>
    <row r="80" ht="15.75" customHeight="1">
      <c r="A80" s="24"/>
      <c r="B80" s="24"/>
      <c r="C80" s="46"/>
    </row>
    <row r="81" ht="15.75" customHeight="1">
      <c r="A81" s="24"/>
      <c r="B81" s="24"/>
      <c r="C81" s="46"/>
    </row>
    <row r="82" ht="15.75" customHeight="1">
      <c r="A82" s="24"/>
      <c r="B82" s="24"/>
      <c r="C82" s="46"/>
    </row>
    <row r="83" ht="15.75" customHeight="1">
      <c r="A83" s="24"/>
      <c r="B83" s="24"/>
      <c r="C83" s="46"/>
    </row>
    <row r="84" ht="15.75" customHeight="1">
      <c r="A84" s="24"/>
      <c r="B84" s="24"/>
      <c r="C84" s="46"/>
    </row>
    <row r="85" ht="15.75" customHeight="1">
      <c r="A85" s="24"/>
      <c r="B85" s="24"/>
      <c r="C85" s="46"/>
    </row>
    <row r="86" ht="15.75" customHeight="1">
      <c r="A86" s="24"/>
      <c r="B86" s="24"/>
      <c r="C86" s="46"/>
    </row>
    <row r="87" ht="15.75" customHeight="1">
      <c r="A87" s="24"/>
      <c r="B87" s="24"/>
      <c r="C87" s="46"/>
    </row>
    <row r="88" ht="15.75" customHeight="1">
      <c r="A88" s="24"/>
      <c r="B88" s="24"/>
      <c r="C88" s="46"/>
    </row>
    <row r="89" ht="15.75" customHeight="1">
      <c r="A89" s="24"/>
      <c r="B89" s="24"/>
      <c r="C89" s="46"/>
    </row>
    <row r="90" ht="15.75" customHeight="1">
      <c r="A90" s="24"/>
      <c r="B90" s="24"/>
      <c r="C90" s="46"/>
    </row>
    <row r="91" ht="15.75" customHeight="1">
      <c r="A91" s="24"/>
      <c r="B91" s="24"/>
      <c r="C91" s="46"/>
    </row>
    <row r="92" ht="15.75" customHeight="1">
      <c r="A92" s="24"/>
      <c r="B92" s="24"/>
      <c r="C92" s="46"/>
    </row>
    <row r="93" ht="15.75" customHeight="1">
      <c r="A93" s="24"/>
      <c r="B93" s="24"/>
      <c r="C93" s="46"/>
    </row>
    <row r="94" ht="15.75" customHeight="1">
      <c r="A94" s="24"/>
      <c r="B94" s="24"/>
      <c r="C94" s="46"/>
    </row>
    <row r="95" ht="15.75" customHeight="1">
      <c r="A95" s="24"/>
      <c r="B95" s="24"/>
      <c r="C95" s="46"/>
    </row>
    <row r="96" ht="15.75" customHeight="1">
      <c r="A96" s="24"/>
      <c r="B96" s="24"/>
      <c r="C96" s="46"/>
    </row>
    <row r="97" ht="15.75" customHeight="1">
      <c r="A97" s="24"/>
      <c r="B97" s="24"/>
      <c r="C97" s="46"/>
    </row>
    <row r="98" ht="15.75" customHeight="1">
      <c r="A98" s="24"/>
      <c r="B98" s="24"/>
      <c r="C98" s="46"/>
    </row>
    <row r="99" ht="15.75" customHeight="1">
      <c r="A99" s="24"/>
      <c r="B99" s="24"/>
      <c r="C99" s="46"/>
    </row>
    <row r="100" ht="15.75" customHeight="1">
      <c r="A100" s="24"/>
      <c r="B100" s="24"/>
      <c r="C100" s="46"/>
    </row>
    <row r="101" ht="15.75" customHeight="1">
      <c r="A101" s="24"/>
      <c r="B101" s="24"/>
      <c r="C101" s="46"/>
    </row>
    <row r="102" ht="15.75" customHeight="1">
      <c r="A102" s="24"/>
      <c r="B102" s="24"/>
      <c r="C102" s="46"/>
    </row>
    <row r="103" ht="15.75" customHeight="1">
      <c r="A103" s="24"/>
      <c r="B103" s="24"/>
      <c r="C103" s="46"/>
    </row>
    <row r="104" ht="15.75" customHeight="1">
      <c r="A104" s="24"/>
      <c r="B104" s="24"/>
      <c r="C104" s="46"/>
    </row>
    <row r="105" ht="15.75" customHeight="1">
      <c r="A105" s="24"/>
      <c r="B105" s="24"/>
      <c r="C105" s="46"/>
    </row>
    <row r="106" ht="15.75" customHeight="1">
      <c r="A106" s="24"/>
      <c r="B106" s="24"/>
      <c r="C106" s="46"/>
    </row>
    <row r="107" ht="15.75" customHeight="1">
      <c r="A107" s="24"/>
      <c r="B107" s="24"/>
      <c r="C107" s="46"/>
    </row>
    <row r="108" ht="15.75" customHeight="1">
      <c r="A108" s="24"/>
      <c r="B108" s="24"/>
      <c r="C108" s="46"/>
    </row>
    <row r="109" ht="15.75" customHeight="1">
      <c r="A109" s="24"/>
      <c r="B109" s="24"/>
      <c r="C109" s="46"/>
    </row>
    <row r="110" ht="15.75" customHeight="1">
      <c r="A110" s="24"/>
      <c r="B110" s="24"/>
      <c r="C110" s="46"/>
    </row>
    <row r="111" ht="15.75" customHeight="1">
      <c r="A111" s="24"/>
      <c r="B111" s="24"/>
      <c r="C111" s="46"/>
    </row>
    <row r="112" ht="15.75" customHeight="1">
      <c r="A112" s="24"/>
      <c r="B112" s="24"/>
      <c r="C112" s="46"/>
    </row>
    <row r="113" ht="15.75" customHeight="1">
      <c r="A113" s="24"/>
      <c r="B113" s="24"/>
      <c r="C113" s="46"/>
    </row>
    <row r="114" ht="15.75" customHeight="1">
      <c r="A114" s="24"/>
      <c r="B114" s="24"/>
      <c r="C114" s="46"/>
    </row>
    <row r="115" ht="15.75" customHeight="1">
      <c r="A115" s="24"/>
      <c r="B115" s="24"/>
      <c r="C115" s="46"/>
    </row>
    <row r="116" ht="15.75" customHeight="1">
      <c r="A116" s="24"/>
      <c r="B116" s="24"/>
      <c r="C116" s="46"/>
    </row>
    <row r="117" ht="15.75" customHeight="1">
      <c r="A117" s="24"/>
      <c r="B117" s="24"/>
      <c r="C117" s="46"/>
    </row>
    <row r="118" ht="15.75" customHeight="1">
      <c r="A118" s="24"/>
      <c r="B118" s="24"/>
      <c r="C118" s="46"/>
    </row>
    <row r="119" ht="15.75" customHeight="1">
      <c r="A119" s="24"/>
      <c r="B119" s="24"/>
      <c r="C119" s="46"/>
    </row>
    <row r="120" ht="15.75" customHeight="1">
      <c r="A120" s="24"/>
      <c r="B120" s="24"/>
      <c r="C120" s="46"/>
    </row>
    <row r="121" ht="15.75" customHeight="1">
      <c r="A121" s="24"/>
      <c r="B121" s="24"/>
      <c r="C121" s="46"/>
    </row>
    <row r="122" ht="15.75" customHeight="1">
      <c r="A122" s="24"/>
      <c r="B122" s="24"/>
      <c r="C122" s="46"/>
    </row>
    <row r="123" ht="15.75" customHeight="1">
      <c r="A123" s="24"/>
      <c r="B123" s="24"/>
      <c r="C123" s="46"/>
    </row>
    <row r="124" ht="15.75" customHeight="1">
      <c r="A124" s="24"/>
      <c r="B124" s="24"/>
      <c r="C124" s="46"/>
    </row>
    <row r="125" ht="15.75" customHeight="1">
      <c r="A125" s="24"/>
      <c r="B125" s="24"/>
      <c r="C125" s="46"/>
    </row>
    <row r="126" ht="15.75" customHeight="1">
      <c r="A126" s="24"/>
      <c r="B126" s="24"/>
      <c r="C126" s="46"/>
    </row>
    <row r="127" ht="15.75" customHeight="1">
      <c r="A127" s="24"/>
      <c r="B127" s="24"/>
      <c r="C127" s="46"/>
    </row>
    <row r="128" ht="15.75" customHeight="1">
      <c r="A128" s="24"/>
      <c r="B128" s="24"/>
      <c r="C128" s="46"/>
    </row>
    <row r="129" ht="15.75" customHeight="1">
      <c r="A129" s="24"/>
      <c r="B129" s="24"/>
      <c r="C129" s="46"/>
    </row>
    <row r="130" ht="15.75" customHeight="1">
      <c r="A130" s="24"/>
      <c r="B130" s="24"/>
      <c r="C130" s="46"/>
    </row>
    <row r="131" ht="15.75" customHeight="1">
      <c r="A131" s="24"/>
      <c r="B131" s="24"/>
      <c r="C131" s="46"/>
    </row>
    <row r="132" ht="15.75" customHeight="1">
      <c r="A132" s="24"/>
      <c r="B132" s="24"/>
      <c r="C132" s="46"/>
    </row>
    <row r="133" ht="15.75" customHeight="1">
      <c r="A133" s="24"/>
      <c r="B133" s="24"/>
      <c r="C133" s="46"/>
    </row>
    <row r="134" ht="15.75" customHeight="1">
      <c r="A134" s="24"/>
      <c r="B134" s="24"/>
      <c r="C134" s="46"/>
    </row>
    <row r="135" ht="15.75" customHeight="1">
      <c r="A135" s="24"/>
      <c r="B135" s="24"/>
      <c r="C135" s="46"/>
    </row>
    <row r="136" ht="15.75" customHeight="1">
      <c r="A136" s="24"/>
      <c r="B136" s="24"/>
      <c r="C136" s="46"/>
    </row>
    <row r="137" ht="15.75" customHeight="1">
      <c r="A137" s="24"/>
      <c r="B137" s="24"/>
      <c r="C137" s="46"/>
    </row>
    <row r="138" ht="15.75" customHeight="1">
      <c r="A138" s="24"/>
      <c r="B138" s="24"/>
      <c r="C138" s="46"/>
    </row>
    <row r="139" ht="15.75" customHeight="1">
      <c r="A139" s="24"/>
      <c r="B139" s="24"/>
      <c r="C139" s="46"/>
    </row>
    <row r="140" ht="15.75" customHeight="1">
      <c r="A140" s="24"/>
      <c r="B140" s="24"/>
      <c r="C140" s="46"/>
    </row>
    <row r="141" ht="15.75" customHeight="1">
      <c r="A141" s="24"/>
      <c r="B141" s="24"/>
      <c r="C141" s="46"/>
    </row>
    <row r="142" ht="15.75" customHeight="1">
      <c r="A142" s="24"/>
      <c r="B142" s="24"/>
      <c r="C142" s="46"/>
    </row>
    <row r="143" ht="15.75" customHeight="1">
      <c r="A143" s="24"/>
      <c r="B143" s="24"/>
      <c r="C143" s="46"/>
    </row>
    <row r="144" ht="15.75" customHeight="1">
      <c r="A144" s="24"/>
      <c r="B144" s="24"/>
      <c r="C144" s="46"/>
    </row>
    <row r="145" ht="15.75" customHeight="1">
      <c r="A145" s="24"/>
      <c r="B145" s="24"/>
      <c r="C145" s="46"/>
    </row>
    <row r="146" ht="15.75" customHeight="1">
      <c r="A146" s="24"/>
      <c r="B146" s="24"/>
      <c r="C146" s="46"/>
    </row>
    <row r="147" ht="15.75" customHeight="1">
      <c r="A147" s="24"/>
      <c r="B147" s="24"/>
      <c r="C147" s="46"/>
    </row>
    <row r="148" ht="15.75" customHeight="1">
      <c r="A148" s="24"/>
      <c r="B148" s="24"/>
      <c r="C148" s="46"/>
    </row>
    <row r="149" ht="15.75" customHeight="1">
      <c r="A149" s="24"/>
      <c r="B149" s="24"/>
      <c r="C149" s="46"/>
    </row>
    <row r="150" ht="15.75" customHeight="1">
      <c r="A150" s="24"/>
      <c r="B150" s="24"/>
      <c r="C150" s="46"/>
    </row>
    <row r="151" ht="15.75" customHeight="1">
      <c r="A151" s="24"/>
      <c r="B151" s="24"/>
      <c r="C151" s="46"/>
    </row>
    <row r="152" ht="15.75" customHeight="1">
      <c r="A152" s="24"/>
      <c r="B152" s="24"/>
      <c r="C152" s="46"/>
    </row>
    <row r="153" ht="15.75" customHeight="1">
      <c r="A153" s="24"/>
      <c r="B153" s="24"/>
      <c r="C153" s="46"/>
    </row>
    <row r="154" ht="15.75" customHeight="1">
      <c r="A154" s="24"/>
      <c r="B154" s="24"/>
      <c r="C154" s="46"/>
    </row>
    <row r="155" ht="15.75" customHeight="1">
      <c r="A155" s="24"/>
      <c r="B155" s="24"/>
      <c r="C155" s="46"/>
    </row>
    <row r="156" ht="15.75" customHeight="1">
      <c r="A156" s="24"/>
      <c r="B156" s="24"/>
      <c r="C156" s="46"/>
    </row>
    <row r="157" ht="15.75" customHeight="1">
      <c r="A157" s="24"/>
      <c r="B157" s="24"/>
      <c r="C157" s="46"/>
    </row>
    <row r="158" ht="15.75" customHeight="1">
      <c r="A158" s="24"/>
      <c r="B158" s="24"/>
      <c r="C158" s="46"/>
    </row>
    <row r="159" ht="15.75" customHeight="1">
      <c r="A159" s="24"/>
      <c r="B159" s="24"/>
      <c r="C159" s="46"/>
    </row>
    <row r="160" ht="15.75" customHeight="1">
      <c r="A160" s="24"/>
      <c r="B160" s="24"/>
      <c r="C160" s="46"/>
    </row>
    <row r="161" ht="15.75" customHeight="1">
      <c r="A161" s="24"/>
      <c r="B161" s="24"/>
      <c r="C161" s="46"/>
    </row>
    <row r="162" ht="15.75" customHeight="1">
      <c r="A162" s="24"/>
      <c r="B162" s="24"/>
      <c r="C162" s="46"/>
    </row>
    <row r="163" ht="15.75" customHeight="1">
      <c r="A163" s="24"/>
      <c r="B163" s="24"/>
      <c r="C163" s="46"/>
    </row>
    <row r="164" ht="15.75" customHeight="1">
      <c r="A164" s="24"/>
      <c r="B164" s="24"/>
      <c r="C164" s="46"/>
    </row>
    <row r="165" ht="15.75" customHeight="1">
      <c r="A165" s="24"/>
      <c r="B165" s="24"/>
      <c r="C165" s="46"/>
    </row>
    <row r="166" ht="15.75" customHeight="1">
      <c r="A166" s="24"/>
      <c r="B166" s="24"/>
      <c r="C166" s="46"/>
    </row>
    <row r="167" ht="15.75" customHeight="1">
      <c r="A167" s="24"/>
      <c r="B167" s="24"/>
      <c r="C167" s="46"/>
    </row>
    <row r="168" ht="15.75" customHeight="1">
      <c r="A168" s="24"/>
      <c r="B168" s="24"/>
      <c r="C168" s="46"/>
    </row>
    <row r="169" ht="15.75" customHeight="1">
      <c r="A169" s="24"/>
      <c r="B169" s="24"/>
      <c r="C169" s="46"/>
    </row>
    <row r="170" ht="15.75" customHeight="1">
      <c r="A170" s="24"/>
      <c r="B170" s="24"/>
      <c r="C170" s="46"/>
    </row>
    <row r="171" ht="15.75" customHeight="1">
      <c r="A171" s="24"/>
      <c r="B171" s="24"/>
      <c r="C171" s="46"/>
    </row>
    <row r="172" ht="15.75" customHeight="1">
      <c r="A172" s="24"/>
      <c r="B172" s="24"/>
      <c r="C172" s="46"/>
    </row>
    <row r="173" ht="15.75" customHeight="1">
      <c r="A173" s="24"/>
      <c r="B173" s="24"/>
      <c r="C173" s="46"/>
    </row>
    <row r="174" ht="15.75" customHeight="1">
      <c r="A174" s="24"/>
      <c r="B174" s="24"/>
      <c r="C174" s="46"/>
    </row>
    <row r="175" ht="15.75" customHeight="1">
      <c r="A175" s="24"/>
      <c r="B175" s="24"/>
      <c r="C175" s="46"/>
    </row>
    <row r="176" ht="15.75" customHeight="1">
      <c r="A176" s="24"/>
      <c r="B176" s="24"/>
      <c r="C176" s="46"/>
    </row>
    <row r="177" ht="15.75" customHeight="1">
      <c r="A177" s="24"/>
      <c r="B177" s="24"/>
      <c r="C177" s="46"/>
    </row>
    <row r="178" ht="15.75" customHeight="1">
      <c r="A178" s="24"/>
      <c r="B178" s="24"/>
      <c r="C178" s="46"/>
    </row>
    <row r="179" ht="15.75" customHeight="1">
      <c r="A179" s="24"/>
      <c r="B179" s="24"/>
      <c r="C179" s="46"/>
    </row>
    <row r="180" ht="15.75" customHeight="1">
      <c r="A180" s="24"/>
      <c r="B180" s="24"/>
      <c r="C180" s="46"/>
    </row>
    <row r="181" ht="15.75" customHeight="1">
      <c r="A181" s="24"/>
      <c r="B181" s="24"/>
      <c r="C181" s="46"/>
    </row>
    <row r="182" ht="15.75" customHeight="1">
      <c r="A182" s="24"/>
      <c r="B182" s="24"/>
      <c r="C182" s="46"/>
    </row>
    <row r="183" ht="15.75" customHeight="1">
      <c r="A183" s="24"/>
      <c r="B183" s="24"/>
      <c r="C183" s="46"/>
    </row>
    <row r="184" ht="15.75" customHeight="1">
      <c r="A184" s="24"/>
      <c r="B184" s="24"/>
      <c r="C184" s="46"/>
    </row>
    <row r="185" ht="15.75" customHeight="1">
      <c r="A185" s="24"/>
      <c r="B185" s="24"/>
      <c r="C185" s="46"/>
    </row>
    <row r="186" ht="15.75" customHeight="1">
      <c r="A186" s="24"/>
      <c r="B186" s="24"/>
      <c r="C186" s="46"/>
    </row>
    <row r="187" ht="15.75" customHeight="1">
      <c r="A187" s="24"/>
      <c r="B187" s="24"/>
      <c r="C187" s="46"/>
    </row>
    <row r="188" ht="15.75" customHeight="1">
      <c r="A188" s="24"/>
      <c r="B188" s="24"/>
      <c r="C188" s="46"/>
    </row>
    <row r="189" ht="15.75" customHeight="1">
      <c r="A189" s="24"/>
      <c r="B189" s="24"/>
      <c r="C189" s="46"/>
    </row>
    <row r="190" ht="15.75" customHeight="1">
      <c r="A190" s="24"/>
      <c r="B190" s="24"/>
      <c r="C190" s="46"/>
    </row>
    <row r="191" ht="15.75" customHeight="1">
      <c r="A191" s="24"/>
      <c r="B191" s="24"/>
      <c r="C191" s="46"/>
    </row>
    <row r="192" ht="15.75" customHeight="1">
      <c r="A192" s="24"/>
      <c r="B192" s="24"/>
      <c r="C192" s="46"/>
    </row>
    <row r="193" ht="15.75" customHeight="1">
      <c r="A193" s="24"/>
      <c r="B193" s="24"/>
      <c r="C193" s="46"/>
    </row>
    <row r="194" ht="15.75" customHeight="1">
      <c r="A194" s="24"/>
      <c r="B194" s="24"/>
      <c r="C194" s="46"/>
    </row>
    <row r="195" ht="15.75" customHeight="1">
      <c r="A195" s="24"/>
      <c r="B195" s="24"/>
      <c r="C195" s="46"/>
    </row>
    <row r="196" ht="15.75" customHeight="1">
      <c r="A196" s="24"/>
      <c r="B196" s="24"/>
      <c r="C196" s="46"/>
    </row>
    <row r="197" ht="15.75" customHeight="1">
      <c r="A197" s="24"/>
      <c r="B197" s="24"/>
      <c r="C197" s="46"/>
    </row>
    <row r="198" ht="15.75" customHeight="1">
      <c r="A198" s="24"/>
      <c r="B198" s="24"/>
      <c r="C198" s="46"/>
    </row>
    <row r="199" ht="15.75" customHeight="1">
      <c r="A199" s="24"/>
      <c r="B199" s="24"/>
      <c r="C199" s="46"/>
    </row>
    <row r="200" ht="15.75" customHeight="1">
      <c r="A200" s="24"/>
      <c r="B200" s="24"/>
      <c r="C200" s="46"/>
    </row>
    <row r="201" ht="15.75" customHeight="1">
      <c r="A201" s="24"/>
      <c r="B201" s="24"/>
      <c r="C201" s="46"/>
    </row>
    <row r="202" ht="15.75" customHeight="1">
      <c r="A202" s="24"/>
      <c r="B202" s="24"/>
      <c r="C202" s="46"/>
    </row>
    <row r="203" ht="15.75" customHeight="1">
      <c r="A203" s="24"/>
      <c r="B203" s="24"/>
      <c r="C203" s="46"/>
    </row>
    <row r="204" ht="15.75" customHeight="1">
      <c r="A204" s="24"/>
      <c r="B204" s="24"/>
      <c r="C204" s="46"/>
    </row>
    <row r="205" ht="15.75" customHeight="1">
      <c r="A205" s="24"/>
      <c r="B205" s="24"/>
      <c r="C205" s="46"/>
    </row>
    <row r="206" ht="15.75" customHeight="1">
      <c r="A206" s="24"/>
      <c r="B206" s="24"/>
      <c r="C206" s="46"/>
    </row>
    <row r="207" ht="15.75" customHeight="1">
      <c r="A207" s="24"/>
      <c r="B207" s="24"/>
      <c r="C207" s="46"/>
    </row>
    <row r="208" ht="15.75" customHeight="1">
      <c r="A208" s="24"/>
      <c r="B208" s="24"/>
      <c r="C208" s="46"/>
    </row>
    <row r="209" ht="15.75" customHeight="1">
      <c r="A209" s="24"/>
      <c r="B209" s="24"/>
      <c r="C209" s="46"/>
    </row>
    <row r="210" ht="15.75" customHeight="1">
      <c r="A210" s="24"/>
      <c r="B210" s="24"/>
      <c r="C210" s="46"/>
    </row>
    <row r="211" ht="15.75" customHeight="1">
      <c r="A211" s="24"/>
      <c r="B211" s="24"/>
      <c r="C211" s="46"/>
    </row>
    <row r="212" ht="15.75" customHeight="1">
      <c r="A212" s="24"/>
      <c r="B212" s="24"/>
      <c r="C212" s="46"/>
    </row>
    <row r="213" ht="15.75" customHeight="1">
      <c r="A213" s="24"/>
      <c r="B213" s="24"/>
      <c r="C213" s="46"/>
    </row>
    <row r="214" ht="15.75" customHeight="1">
      <c r="A214" s="24"/>
      <c r="B214" s="24"/>
      <c r="C214" s="46"/>
    </row>
    <row r="215" ht="15.75" customHeight="1">
      <c r="A215" s="24"/>
      <c r="B215" s="24"/>
      <c r="C215" s="46"/>
    </row>
    <row r="216" ht="15.75" customHeight="1">
      <c r="A216" s="24"/>
      <c r="B216" s="24"/>
      <c r="C216" s="46"/>
    </row>
    <row r="217" ht="15.75" customHeight="1">
      <c r="A217" s="24"/>
      <c r="B217" s="24"/>
      <c r="C217" s="46"/>
    </row>
    <row r="218" ht="15.75" customHeight="1">
      <c r="A218" s="24"/>
      <c r="B218" s="24"/>
      <c r="C218" s="46"/>
    </row>
    <row r="219" ht="15.75" customHeight="1">
      <c r="A219" s="24"/>
      <c r="B219" s="24"/>
      <c r="C219" s="46"/>
    </row>
    <row r="220" ht="15.75" customHeight="1">
      <c r="A220" s="24"/>
      <c r="B220" s="24"/>
      <c r="C220" s="46"/>
    </row>
    <row r="221" ht="15.75" customHeight="1">
      <c r="A221" s="24"/>
      <c r="B221" s="24"/>
      <c r="C221" s="46"/>
    </row>
    <row r="222" ht="15.75" customHeight="1">
      <c r="A222" s="24"/>
      <c r="B222" s="24"/>
      <c r="C222" s="46"/>
    </row>
    <row r="223" ht="15.75" customHeight="1">
      <c r="A223" s="24"/>
      <c r="B223" s="24"/>
      <c r="C223" s="46"/>
    </row>
    <row r="224" ht="15.75" customHeight="1">
      <c r="A224" s="24"/>
      <c r="B224" s="24"/>
      <c r="C224" s="46"/>
    </row>
    <row r="225" ht="15.75" customHeight="1">
      <c r="A225" s="24"/>
      <c r="B225" s="24"/>
      <c r="C225" s="46"/>
    </row>
    <row r="226" ht="15.75" customHeight="1">
      <c r="A226" s="24"/>
      <c r="B226" s="24"/>
      <c r="C226" s="46"/>
    </row>
    <row r="227" ht="15.75" customHeight="1">
      <c r="A227" s="24"/>
      <c r="B227" s="24"/>
      <c r="C227" s="46"/>
    </row>
    <row r="228" ht="15.75" customHeight="1">
      <c r="A228" s="24"/>
      <c r="B228" s="24"/>
      <c r="C228" s="46"/>
    </row>
    <row r="229" ht="15.75" customHeight="1">
      <c r="A229" s="24"/>
      <c r="B229" s="24"/>
      <c r="C229" s="46"/>
    </row>
    <row r="230" ht="15.75" customHeight="1">
      <c r="A230" s="24"/>
      <c r="B230" s="24"/>
      <c r="C230" s="46"/>
    </row>
    <row r="231" ht="15.75" customHeight="1">
      <c r="A231" s="24"/>
      <c r="B231" s="24"/>
      <c r="C231" s="46"/>
    </row>
    <row r="232" ht="15.75" customHeight="1">
      <c r="A232" s="24"/>
      <c r="B232" s="24"/>
      <c r="C232" s="46"/>
    </row>
    <row r="233" ht="15.75" customHeight="1">
      <c r="A233" s="24"/>
      <c r="B233" s="24"/>
      <c r="C233" s="46"/>
    </row>
    <row r="234" ht="15.75" customHeight="1">
      <c r="A234" s="24"/>
      <c r="B234" s="24"/>
      <c r="C234" s="46"/>
    </row>
    <row r="235" ht="15.75" customHeight="1">
      <c r="A235" s="24"/>
      <c r="B235" s="24"/>
      <c r="C235" s="46"/>
    </row>
    <row r="236" ht="15.75" customHeight="1">
      <c r="A236" s="24"/>
      <c r="B236" s="24"/>
      <c r="C236" s="46"/>
    </row>
    <row r="237" ht="15.75" customHeight="1">
      <c r="A237" s="24"/>
      <c r="B237" s="24"/>
      <c r="C237" s="46"/>
    </row>
    <row r="238" ht="15.75" customHeight="1">
      <c r="A238" s="24"/>
      <c r="B238" s="24"/>
      <c r="C238" s="46"/>
    </row>
    <row r="239" ht="15.75" customHeight="1">
      <c r="A239" s="24"/>
      <c r="B239" s="24"/>
      <c r="C239" s="46"/>
    </row>
    <row r="240" ht="15.75" customHeight="1">
      <c r="A240" s="24"/>
      <c r="B240" s="24"/>
      <c r="C240" s="46"/>
    </row>
    <row r="241" ht="15.75" customHeight="1">
      <c r="A241" s="24"/>
      <c r="B241" s="24"/>
      <c r="C241" s="46"/>
    </row>
    <row r="242" ht="15.75" customHeight="1">
      <c r="A242" s="24"/>
      <c r="B242" s="24"/>
      <c r="C242" s="46"/>
    </row>
    <row r="243" ht="15.75" customHeight="1">
      <c r="A243" s="24"/>
      <c r="B243" s="24"/>
      <c r="C243" s="46"/>
    </row>
    <row r="244" ht="15.75" customHeight="1">
      <c r="A244" s="24"/>
      <c r="B244" s="24"/>
      <c r="C244" s="46"/>
    </row>
    <row r="245" ht="15.75" customHeight="1">
      <c r="A245" s="24"/>
      <c r="B245" s="24"/>
      <c r="C245" s="46"/>
    </row>
    <row r="246" ht="15.75" customHeight="1">
      <c r="A246" s="24"/>
      <c r="B246" s="24"/>
      <c r="C246" s="46"/>
    </row>
    <row r="247" ht="15.75" customHeight="1">
      <c r="A247" s="24"/>
      <c r="B247" s="24"/>
      <c r="C247" s="46"/>
    </row>
    <row r="248" ht="15.75" customHeight="1">
      <c r="A248" s="24"/>
      <c r="B248" s="24"/>
      <c r="C248" s="46"/>
    </row>
    <row r="249" ht="15.75" customHeight="1">
      <c r="A249" s="24"/>
      <c r="B249" s="24"/>
      <c r="C249" s="46"/>
    </row>
    <row r="250" ht="15.75" customHeight="1">
      <c r="A250" s="24"/>
      <c r="B250" s="24"/>
      <c r="C250" s="46"/>
    </row>
    <row r="251" ht="15.75" customHeight="1">
      <c r="A251" s="24"/>
      <c r="B251" s="24"/>
      <c r="C251" s="46"/>
    </row>
    <row r="252" ht="15.75" customHeight="1">
      <c r="A252" s="24"/>
      <c r="B252" s="24"/>
      <c r="C252" s="46"/>
    </row>
    <row r="253" ht="15.75" customHeight="1">
      <c r="A253" s="24"/>
      <c r="B253" s="24"/>
      <c r="C253" s="46"/>
    </row>
    <row r="254" ht="15.75" customHeight="1">
      <c r="A254" s="24"/>
      <c r="B254" s="24"/>
      <c r="C254" s="46"/>
    </row>
    <row r="255" ht="15.75" customHeight="1">
      <c r="A255" s="24"/>
      <c r="B255" s="24"/>
      <c r="C255" s="46"/>
    </row>
    <row r="256" ht="15.75" customHeight="1">
      <c r="A256" s="24"/>
      <c r="B256" s="24"/>
      <c r="C256" s="46"/>
    </row>
    <row r="257" ht="15.75" customHeight="1">
      <c r="A257" s="24"/>
      <c r="B257" s="24"/>
      <c r="C257" s="46"/>
    </row>
    <row r="258" ht="15.75" customHeight="1">
      <c r="A258" s="24"/>
      <c r="B258" s="24"/>
      <c r="C258" s="46"/>
    </row>
    <row r="259" ht="15.75" customHeight="1">
      <c r="A259" s="24"/>
      <c r="B259" s="24"/>
      <c r="C259" s="46"/>
    </row>
    <row r="260" ht="15.75" customHeight="1">
      <c r="A260" s="24"/>
      <c r="B260" s="24"/>
      <c r="C260" s="46"/>
    </row>
    <row r="261" ht="15.75" customHeight="1">
      <c r="A261" s="24"/>
      <c r="B261" s="24"/>
      <c r="C261" s="46"/>
    </row>
    <row r="262" ht="15.75" customHeight="1">
      <c r="A262" s="24"/>
      <c r="B262" s="24"/>
      <c r="C262" s="46"/>
    </row>
    <row r="263" ht="15.75" customHeight="1">
      <c r="A263" s="24"/>
      <c r="B263" s="24"/>
      <c r="C263" s="46"/>
    </row>
    <row r="264" ht="15.75" customHeight="1">
      <c r="A264" s="24"/>
      <c r="B264" s="24"/>
      <c r="C264" s="46"/>
    </row>
    <row r="265" ht="15.75" customHeight="1">
      <c r="A265" s="24"/>
      <c r="B265" s="24"/>
      <c r="C265" s="46"/>
    </row>
    <row r="266" ht="15.75" customHeight="1">
      <c r="A266" s="24"/>
      <c r="B266" s="24"/>
      <c r="C266" s="46"/>
    </row>
    <row r="267" ht="15.75" customHeight="1">
      <c r="A267" s="24"/>
      <c r="B267" s="24"/>
      <c r="C267" s="46"/>
    </row>
    <row r="268" ht="15.75" customHeight="1">
      <c r="A268" s="24"/>
      <c r="B268" s="24"/>
      <c r="C268" s="46"/>
    </row>
    <row r="269" ht="15.75" customHeight="1">
      <c r="A269" s="24"/>
      <c r="B269" s="24"/>
      <c r="C269" s="46"/>
    </row>
    <row r="270" ht="15.75" customHeight="1">
      <c r="A270" s="24"/>
      <c r="B270" s="24"/>
      <c r="C270" s="46"/>
    </row>
    <row r="271" ht="15.75" customHeight="1">
      <c r="A271" s="24"/>
      <c r="B271" s="24"/>
      <c r="C271" s="46"/>
    </row>
    <row r="272" ht="15.75" customHeight="1">
      <c r="A272" s="24"/>
      <c r="B272" s="24"/>
      <c r="C272" s="46"/>
    </row>
    <row r="273" ht="15.75" customHeight="1">
      <c r="A273" s="24"/>
      <c r="B273" s="24"/>
      <c r="C273" s="46"/>
    </row>
    <row r="274" ht="15.75" customHeight="1">
      <c r="A274" s="24"/>
      <c r="B274" s="24"/>
      <c r="C274" s="46"/>
    </row>
    <row r="275" ht="15.75" customHeight="1">
      <c r="A275" s="24"/>
      <c r="B275" s="24"/>
      <c r="C275" s="46"/>
    </row>
    <row r="276" ht="15.75" customHeight="1">
      <c r="A276" s="24"/>
      <c r="B276" s="24"/>
      <c r="C276" s="46"/>
    </row>
    <row r="277" ht="15.75" customHeight="1">
      <c r="A277" s="24"/>
      <c r="B277" s="24"/>
      <c r="C277" s="46"/>
    </row>
    <row r="278" ht="15.75" customHeight="1">
      <c r="A278" s="24"/>
      <c r="B278" s="24"/>
      <c r="C278" s="46"/>
    </row>
    <row r="279" ht="15.75" customHeight="1">
      <c r="A279" s="24"/>
      <c r="B279" s="24"/>
      <c r="C279" s="46"/>
    </row>
    <row r="280" ht="15.75" customHeight="1">
      <c r="A280" s="24"/>
      <c r="B280" s="24"/>
      <c r="C280" s="46"/>
    </row>
    <row r="281" ht="15.75" customHeight="1">
      <c r="A281" s="24"/>
      <c r="B281" s="24"/>
      <c r="C281" s="46"/>
    </row>
    <row r="282" ht="15.75" customHeight="1">
      <c r="A282" s="24"/>
      <c r="B282" s="24"/>
      <c r="C282" s="46"/>
    </row>
    <row r="283" ht="15.75" customHeight="1">
      <c r="A283" s="24"/>
      <c r="B283" s="24"/>
      <c r="C283" s="46"/>
    </row>
    <row r="284" ht="15.75" customHeight="1">
      <c r="A284" s="24"/>
      <c r="B284" s="24"/>
      <c r="C284" s="46"/>
    </row>
    <row r="285" ht="15.75" customHeight="1">
      <c r="A285" s="24"/>
      <c r="B285" s="24"/>
      <c r="C285" s="46"/>
    </row>
    <row r="286" ht="15.75" customHeight="1">
      <c r="A286" s="24"/>
      <c r="B286" s="24"/>
      <c r="C286" s="46"/>
    </row>
    <row r="287" ht="15.75" customHeight="1">
      <c r="A287" s="24"/>
      <c r="B287" s="24"/>
      <c r="C287" s="46"/>
    </row>
    <row r="288" ht="15.75" customHeight="1">
      <c r="A288" s="24"/>
      <c r="B288" s="24"/>
      <c r="C288" s="46"/>
    </row>
    <row r="289" ht="15.75" customHeight="1">
      <c r="A289" s="24"/>
      <c r="B289" s="24"/>
      <c r="C289" s="46"/>
    </row>
    <row r="290" ht="15.75" customHeight="1">
      <c r="A290" s="24"/>
      <c r="B290" s="24"/>
      <c r="C290" s="46"/>
    </row>
    <row r="291" ht="15.75" customHeight="1">
      <c r="A291" s="24"/>
      <c r="B291" s="24"/>
      <c r="C291" s="46"/>
    </row>
    <row r="292" ht="15.75" customHeight="1">
      <c r="A292" s="24"/>
      <c r="B292" s="24"/>
      <c r="C292" s="46"/>
    </row>
    <row r="293" ht="15.75" customHeight="1">
      <c r="A293" s="24"/>
      <c r="B293" s="24"/>
      <c r="C293" s="46"/>
    </row>
    <row r="294" ht="15.75" customHeight="1">
      <c r="A294" s="24"/>
      <c r="B294" s="24"/>
      <c r="C294" s="46"/>
    </row>
    <row r="295" ht="15.75" customHeight="1">
      <c r="A295" s="24"/>
      <c r="B295" s="24"/>
      <c r="C295" s="46"/>
    </row>
    <row r="296" ht="15.75" customHeight="1">
      <c r="A296" s="24"/>
      <c r="B296" s="24"/>
      <c r="C296" s="46"/>
    </row>
    <row r="297" ht="15.75" customHeight="1">
      <c r="A297" s="24"/>
      <c r="B297" s="24"/>
      <c r="C297" s="46"/>
    </row>
    <row r="298" ht="15.75" customHeight="1">
      <c r="A298" s="24"/>
      <c r="B298" s="24"/>
      <c r="C298" s="46"/>
    </row>
    <row r="299" ht="15.75" customHeight="1">
      <c r="A299" s="24"/>
      <c r="B299" s="24"/>
      <c r="C299" s="46"/>
    </row>
    <row r="300" ht="15.75" customHeight="1">
      <c r="A300" s="24"/>
      <c r="B300" s="24"/>
      <c r="C300" s="46"/>
    </row>
    <row r="301" ht="15.75" customHeight="1">
      <c r="A301" s="24"/>
      <c r="B301" s="24"/>
      <c r="C301" s="46"/>
    </row>
    <row r="302" ht="15.75" customHeight="1">
      <c r="A302" s="24"/>
      <c r="B302" s="24"/>
      <c r="C302" s="46"/>
    </row>
    <row r="303" ht="15.75" customHeight="1">
      <c r="A303" s="24"/>
      <c r="B303" s="24"/>
      <c r="C303" s="46"/>
    </row>
    <row r="304" ht="15.75" customHeight="1">
      <c r="A304" s="24"/>
      <c r="B304" s="24"/>
      <c r="C304" s="46"/>
    </row>
    <row r="305" ht="15.75" customHeight="1">
      <c r="A305" s="24"/>
      <c r="B305" s="24"/>
      <c r="C305" s="46"/>
    </row>
    <row r="306" ht="15.75" customHeight="1">
      <c r="A306" s="24"/>
      <c r="B306" s="24"/>
      <c r="C306" s="46"/>
    </row>
    <row r="307" ht="15.75" customHeight="1">
      <c r="A307" s="24"/>
      <c r="B307" s="24"/>
      <c r="C307" s="46"/>
    </row>
    <row r="308" ht="15.75" customHeight="1">
      <c r="A308" s="24"/>
      <c r="B308" s="24"/>
      <c r="C308" s="46"/>
    </row>
    <row r="309" ht="15.75" customHeight="1">
      <c r="A309" s="24"/>
      <c r="B309" s="24"/>
      <c r="C309" s="46"/>
    </row>
    <row r="310" ht="15.75" customHeight="1">
      <c r="A310" s="24"/>
      <c r="B310" s="24"/>
      <c r="C310" s="46"/>
    </row>
    <row r="311" ht="15.75" customHeight="1">
      <c r="A311" s="24"/>
      <c r="B311" s="24"/>
      <c r="C311" s="46"/>
    </row>
    <row r="312" ht="15.75" customHeight="1">
      <c r="A312" s="24"/>
      <c r="B312" s="24"/>
      <c r="C312" s="46"/>
    </row>
    <row r="313" ht="15.75" customHeight="1">
      <c r="A313" s="24"/>
      <c r="B313" s="24"/>
      <c r="C313" s="46"/>
    </row>
    <row r="314" ht="15.75" customHeight="1">
      <c r="A314" s="24"/>
      <c r="B314" s="24"/>
      <c r="C314" s="46"/>
    </row>
    <row r="315" ht="15.75" customHeight="1">
      <c r="A315" s="24"/>
      <c r="B315" s="24"/>
      <c r="C315" s="46"/>
    </row>
    <row r="316" ht="15.75" customHeight="1">
      <c r="A316" s="24"/>
      <c r="B316" s="24"/>
      <c r="C316" s="46"/>
    </row>
    <row r="317" ht="15.75" customHeight="1">
      <c r="A317" s="24"/>
      <c r="B317" s="24"/>
      <c r="C317" s="46"/>
    </row>
    <row r="318" ht="15.75" customHeight="1">
      <c r="A318" s="24"/>
      <c r="B318" s="24"/>
      <c r="C318" s="46"/>
    </row>
    <row r="319" ht="15.75" customHeight="1">
      <c r="A319" s="24"/>
      <c r="B319" s="24"/>
      <c r="C319" s="46"/>
    </row>
    <row r="320" ht="15.75" customHeight="1">
      <c r="A320" s="24"/>
      <c r="B320" s="24"/>
      <c r="C320" s="46"/>
    </row>
    <row r="321" ht="15.75" customHeight="1">
      <c r="A321" s="24"/>
      <c r="B321" s="24"/>
      <c r="C321" s="46"/>
    </row>
    <row r="322" ht="15.75" customHeight="1">
      <c r="A322" s="24"/>
      <c r="B322" s="24"/>
      <c r="C322" s="46"/>
    </row>
    <row r="323" ht="15.75" customHeight="1">
      <c r="A323" s="24"/>
      <c r="B323" s="24"/>
      <c r="C323" s="46"/>
    </row>
    <row r="324" ht="15.75" customHeight="1">
      <c r="A324" s="24"/>
      <c r="B324" s="24"/>
      <c r="C324" s="46"/>
    </row>
    <row r="325" ht="15.75" customHeight="1">
      <c r="A325" s="24"/>
      <c r="B325" s="24"/>
      <c r="C325" s="46"/>
    </row>
    <row r="326" ht="15.75" customHeight="1">
      <c r="A326" s="24"/>
      <c r="B326" s="24"/>
      <c r="C326" s="46"/>
    </row>
    <row r="327" ht="15.75" customHeight="1">
      <c r="A327" s="24"/>
      <c r="B327" s="24"/>
      <c r="C327" s="46"/>
    </row>
    <row r="328" ht="15.75" customHeight="1">
      <c r="A328" s="24"/>
      <c r="B328" s="24"/>
      <c r="C328" s="46"/>
    </row>
    <row r="329" ht="15.75" customHeight="1">
      <c r="A329" s="24"/>
      <c r="B329" s="24"/>
      <c r="C329" s="46"/>
    </row>
    <row r="330" ht="15.75" customHeight="1">
      <c r="A330" s="24"/>
      <c r="B330" s="24"/>
      <c r="C330" s="46"/>
    </row>
    <row r="331" ht="15.75" customHeight="1">
      <c r="A331" s="24"/>
      <c r="B331" s="24"/>
      <c r="C331" s="46"/>
    </row>
    <row r="332" ht="15.75" customHeight="1">
      <c r="A332" s="24"/>
      <c r="B332" s="24"/>
      <c r="C332" s="46"/>
    </row>
    <row r="333" ht="15.75" customHeight="1">
      <c r="A333" s="24"/>
      <c r="B333" s="24"/>
      <c r="C333" s="46"/>
    </row>
    <row r="334" ht="15.75" customHeight="1">
      <c r="A334" s="24"/>
      <c r="B334" s="24"/>
      <c r="C334" s="46"/>
    </row>
    <row r="335" ht="15.75" customHeight="1">
      <c r="A335" s="24"/>
      <c r="B335" s="24"/>
      <c r="C335" s="46"/>
    </row>
    <row r="336" ht="15.75" customHeight="1">
      <c r="A336" s="24"/>
      <c r="B336" s="24"/>
      <c r="C336" s="46"/>
    </row>
    <row r="337" ht="15.75" customHeight="1">
      <c r="A337" s="24"/>
      <c r="B337" s="24"/>
      <c r="C337" s="46"/>
    </row>
    <row r="338" ht="15.75" customHeight="1">
      <c r="A338" s="24"/>
      <c r="B338" s="24"/>
      <c r="C338" s="46"/>
    </row>
    <row r="339" ht="15.75" customHeight="1">
      <c r="A339" s="24"/>
      <c r="B339" s="24"/>
      <c r="C339" s="46"/>
    </row>
    <row r="340" ht="15.75" customHeight="1">
      <c r="A340" s="24"/>
      <c r="B340" s="24"/>
      <c r="C340" s="46"/>
    </row>
    <row r="341" ht="15.75" customHeight="1">
      <c r="A341" s="24"/>
      <c r="B341" s="24"/>
      <c r="C341" s="46"/>
    </row>
    <row r="342" ht="15.75" customHeight="1">
      <c r="A342" s="24"/>
      <c r="B342" s="24"/>
      <c r="C342" s="46"/>
    </row>
    <row r="343" ht="15.75" customHeight="1">
      <c r="A343" s="24"/>
      <c r="B343" s="24"/>
      <c r="C343" s="46"/>
    </row>
    <row r="344" ht="15.75" customHeight="1">
      <c r="A344" s="24"/>
      <c r="B344" s="24"/>
      <c r="C344" s="46"/>
    </row>
    <row r="345" ht="15.75" customHeight="1">
      <c r="A345" s="24"/>
      <c r="B345" s="24"/>
      <c r="C345" s="46"/>
    </row>
    <row r="346" ht="15.75" customHeight="1">
      <c r="A346" s="24"/>
      <c r="B346" s="24"/>
      <c r="C346" s="46"/>
    </row>
    <row r="347" ht="15.75" customHeight="1">
      <c r="A347" s="24"/>
      <c r="B347" s="24"/>
      <c r="C347" s="46"/>
    </row>
    <row r="348" ht="15.75" customHeight="1">
      <c r="A348" s="24"/>
      <c r="B348" s="24"/>
      <c r="C348" s="46"/>
    </row>
    <row r="349" ht="15.75" customHeight="1">
      <c r="A349" s="24"/>
      <c r="B349" s="24"/>
      <c r="C349" s="46"/>
    </row>
    <row r="350" ht="15.75" customHeight="1">
      <c r="A350" s="24"/>
      <c r="B350" s="24"/>
      <c r="C350" s="46"/>
    </row>
    <row r="351" ht="15.75" customHeight="1">
      <c r="A351" s="24"/>
      <c r="B351" s="24"/>
      <c r="C351" s="46"/>
    </row>
    <row r="352" ht="15.75" customHeight="1">
      <c r="A352" s="24"/>
      <c r="B352" s="24"/>
      <c r="C352" s="46"/>
    </row>
    <row r="353" ht="15.75" customHeight="1">
      <c r="A353" s="24"/>
      <c r="B353" s="24"/>
      <c r="C353" s="46"/>
    </row>
    <row r="354" ht="15.75" customHeight="1">
      <c r="A354" s="24"/>
      <c r="B354" s="24"/>
      <c r="C354" s="46"/>
    </row>
    <row r="355" ht="15.75" customHeight="1">
      <c r="A355" s="24"/>
      <c r="B355" s="24"/>
      <c r="C355" s="46"/>
    </row>
    <row r="356" ht="15.75" customHeight="1">
      <c r="A356" s="24"/>
      <c r="B356" s="24"/>
      <c r="C356" s="46"/>
    </row>
    <row r="357" ht="15.75" customHeight="1">
      <c r="A357" s="24"/>
      <c r="B357" s="24"/>
      <c r="C357" s="46"/>
    </row>
    <row r="358" ht="15.75" customHeight="1">
      <c r="A358" s="24"/>
      <c r="B358" s="24"/>
      <c r="C358" s="46"/>
    </row>
    <row r="359" ht="15.75" customHeight="1">
      <c r="A359" s="24"/>
      <c r="B359" s="24"/>
      <c r="C359" s="46"/>
    </row>
    <row r="360" ht="15.75" customHeight="1">
      <c r="A360" s="24"/>
      <c r="B360" s="24"/>
      <c r="C360" s="46"/>
    </row>
    <row r="361" ht="15.75" customHeight="1">
      <c r="A361" s="24"/>
      <c r="B361" s="24"/>
      <c r="C361" s="46"/>
    </row>
    <row r="362" ht="15.75" customHeight="1">
      <c r="A362" s="24"/>
      <c r="B362" s="24"/>
      <c r="C362" s="46"/>
    </row>
    <row r="363" ht="15.75" customHeight="1">
      <c r="A363" s="24"/>
      <c r="B363" s="24"/>
      <c r="C363" s="46"/>
    </row>
    <row r="364" ht="15.75" customHeight="1">
      <c r="A364" s="24"/>
      <c r="B364" s="24"/>
      <c r="C364" s="46"/>
    </row>
    <row r="365" ht="15.75" customHeight="1">
      <c r="A365" s="24"/>
      <c r="B365" s="24"/>
      <c r="C365" s="46"/>
    </row>
    <row r="366" ht="15.75" customHeight="1">
      <c r="A366" s="24"/>
      <c r="B366" s="24"/>
      <c r="C366" s="46"/>
    </row>
    <row r="367" ht="15.75" customHeight="1">
      <c r="A367" s="24"/>
      <c r="B367" s="24"/>
      <c r="C367" s="46"/>
    </row>
    <row r="368" ht="15.75" customHeight="1">
      <c r="A368" s="24"/>
      <c r="B368" s="24"/>
      <c r="C368" s="46"/>
    </row>
    <row r="369" ht="15.75" customHeight="1">
      <c r="A369" s="24"/>
      <c r="B369" s="24"/>
      <c r="C369" s="46"/>
    </row>
    <row r="370" ht="15.75" customHeight="1">
      <c r="A370" s="24"/>
      <c r="B370" s="24"/>
      <c r="C370" s="46"/>
    </row>
    <row r="371" ht="15.75" customHeight="1">
      <c r="A371" s="24"/>
      <c r="B371" s="24"/>
      <c r="C371" s="46"/>
    </row>
    <row r="372" ht="15.75" customHeight="1">
      <c r="A372" s="24"/>
      <c r="B372" s="24"/>
      <c r="C372" s="46"/>
    </row>
    <row r="373" ht="15.75" customHeight="1">
      <c r="A373" s="24"/>
      <c r="B373" s="24"/>
      <c r="C373" s="46"/>
    </row>
    <row r="374" ht="15.75" customHeight="1">
      <c r="A374" s="24"/>
      <c r="B374" s="24"/>
      <c r="C374" s="46"/>
    </row>
    <row r="375" ht="15.75" customHeight="1">
      <c r="A375" s="24"/>
      <c r="B375" s="24"/>
      <c r="C375" s="46"/>
    </row>
    <row r="376" ht="15.75" customHeight="1">
      <c r="A376" s="24"/>
      <c r="B376" s="24"/>
      <c r="C376" s="46"/>
    </row>
    <row r="377" ht="15.75" customHeight="1">
      <c r="A377" s="24"/>
      <c r="B377" s="24"/>
      <c r="C377" s="46"/>
    </row>
    <row r="378" ht="15.75" customHeight="1">
      <c r="A378" s="24"/>
      <c r="B378" s="24"/>
      <c r="C378" s="46"/>
    </row>
    <row r="379" ht="15.75" customHeight="1">
      <c r="A379" s="24"/>
      <c r="B379" s="24"/>
      <c r="C379" s="46"/>
    </row>
    <row r="380" ht="15.75" customHeight="1">
      <c r="A380" s="24"/>
      <c r="B380" s="24"/>
      <c r="C380" s="46"/>
    </row>
    <row r="381" ht="15.75" customHeight="1">
      <c r="A381" s="24"/>
      <c r="B381" s="24"/>
      <c r="C381" s="46"/>
    </row>
    <row r="382" ht="15.75" customHeight="1">
      <c r="A382" s="24"/>
      <c r="B382" s="24"/>
      <c r="C382" s="46"/>
    </row>
    <row r="383" ht="15.75" customHeight="1">
      <c r="A383" s="24"/>
      <c r="B383" s="24"/>
      <c r="C383" s="46"/>
    </row>
    <row r="384" ht="15.75" customHeight="1">
      <c r="A384" s="24"/>
      <c r="B384" s="24"/>
      <c r="C384" s="46"/>
    </row>
    <row r="385" ht="15.75" customHeight="1">
      <c r="A385" s="24"/>
      <c r="B385" s="24"/>
      <c r="C385" s="46"/>
    </row>
    <row r="386" ht="15.75" customHeight="1">
      <c r="A386" s="24"/>
      <c r="B386" s="24"/>
      <c r="C386" s="46"/>
    </row>
    <row r="387" ht="15.75" customHeight="1">
      <c r="A387" s="24"/>
      <c r="B387" s="24"/>
      <c r="C387" s="46"/>
    </row>
    <row r="388" ht="15.75" customHeight="1">
      <c r="A388" s="24"/>
      <c r="B388" s="24"/>
      <c r="C388" s="46"/>
    </row>
    <row r="389" ht="15.75" customHeight="1">
      <c r="A389" s="24"/>
      <c r="B389" s="24"/>
      <c r="C389" s="46"/>
    </row>
    <row r="390" ht="15.75" customHeight="1">
      <c r="A390" s="24"/>
      <c r="B390" s="24"/>
      <c r="C390" s="46"/>
    </row>
    <row r="391" ht="15.75" customHeight="1">
      <c r="A391" s="24"/>
      <c r="B391" s="24"/>
      <c r="C391" s="46"/>
    </row>
    <row r="392" ht="15.75" customHeight="1">
      <c r="A392" s="24"/>
      <c r="B392" s="24"/>
      <c r="C392" s="46"/>
    </row>
    <row r="393" ht="15.75" customHeight="1">
      <c r="A393" s="24"/>
      <c r="B393" s="24"/>
      <c r="C393" s="46"/>
    </row>
    <row r="394" ht="15.75" customHeight="1">
      <c r="A394" s="24"/>
      <c r="B394" s="24"/>
      <c r="C394" s="46"/>
    </row>
    <row r="395" ht="15.75" customHeight="1">
      <c r="A395" s="24"/>
      <c r="B395" s="24"/>
      <c r="C395" s="46"/>
    </row>
    <row r="396" ht="15.75" customHeight="1">
      <c r="A396" s="24"/>
      <c r="B396" s="24"/>
      <c r="C396" s="46"/>
    </row>
    <row r="397" ht="15.75" customHeight="1">
      <c r="A397" s="24"/>
      <c r="B397" s="24"/>
      <c r="C397" s="46"/>
    </row>
    <row r="398" ht="15.75" customHeight="1">
      <c r="A398" s="24"/>
      <c r="B398" s="24"/>
      <c r="C398" s="46"/>
    </row>
    <row r="399" ht="15.75" customHeight="1">
      <c r="A399" s="24"/>
      <c r="B399" s="24"/>
      <c r="C399" s="46"/>
    </row>
    <row r="400" ht="15.75" customHeight="1">
      <c r="A400" s="24"/>
      <c r="B400" s="24"/>
      <c r="C400" s="46"/>
    </row>
    <row r="401" ht="15.75" customHeight="1">
      <c r="A401" s="24"/>
      <c r="B401" s="24"/>
      <c r="C401" s="46"/>
    </row>
    <row r="402" ht="15.75" customHeight="1">
      <c r="A402" s="24"/>
      <c r="B402" s="24"/>
      <c r="C402" s="46"/>
    </row>
    <row r="403" ht="15.75" customHeight="1">
      <c r="A403" s="24"/>
      <c r="B403" s="24"/>
      <c r="C403" s="46"/>
    </row>
    <row r="404" ht="15.75" customHeight="1">
      <c r="A404" s="24"/>
      <c r="B404" s="24"/>
      <c r="C404" s="46"/>
    </row>
    <row r="405" ht="15.75" customHeight="1">
      <c r="A405" s="24"/>
      <c r="B405" s="24"/>
      <c r="C405" s="46"/>
    </row>
    <row r="406" ht="15.75" customHeight="1">
      <c r="A406" s="24"/>
      <c r="B406" s="24"/>
      <c r="C406" s="46"/>
    </row>
    <row r="407" ht="15.75" customHeight="1">
      <c r="A407" s="24"/>
      <c r="B407" s="24"/>
      <c r="C407" s="46"/>
    </row>
    <row r="408" ht="15.75" customHeight="1">
      <c r="A408" s="24"/>
      <c r="B408" s="24"/>
      <c r="C408" s="46"/>
    </row>
    <row r="409" ht="15.75" customHeight="1">
      <c r="A409" s="24"/>
      <c r="B409" s="24"/>
      <c r="C409" s="46"/>
    </row>
    <row r="410" ht="15.75" customHeight="1">
      <c r="A410" s="24"/>
      <c r="B410" s="24"/>
      <c r="C410" s="46"/>
    </row>
    <row r="411" ht="15.75" customHeight="1">
      <c r="A411" s="24"/>
      <c r="B411" s="24"/>
      <c r="C411" s="46"/>
    </row>
    <row r="412" ht="15.75" customHeight="1">
      <c r="A412" s="24"/>
      <c r="B412" s="24"/>
      <c r="C412" s="46"/>
    </row>
    <row r="413" ht="15.75" customHeight="1">
      <c r="A413" s="24"/>
      <c r="B413" s="24"/>
      <c r="C413" s="46"/>
    </row>
    <row r="414" ht="15.75" customHeight="1">
      <c r="A414" s="24"/>
      <c r="B414" s="24"/>
      <c r="C414" s="46"/>
    </row>
    <row r="415" ht="15.75" customHeight="1">
      <c r="A415" s="24"/>
      <c r="B415" s="24"/>
      <c r="C415" s="46"/>
    </row>
    <row r="416" ht="15.75" customHeight="1">
      <c r="A416" s="24"/>
      <c r="B416" s="24"/>
      <c r="C416" s="46"/>
    </row>
    <row r="417" ht="15.75" customHeight="1">
      <c r="A417" s="24"/>
      <c r="B417" s="24"/>
      <c r="C417" s="46"/>
    </row>
    <row r="418" ht="15.75" customHeight="1">
      <c r="A418" s="24"/>
      <c r="B418" s="24"/>
      <c r="C418" s="46"/>
    </row>
    <row r="419" ht="15.75" customHeight="1">
      <c r="A419" s="24"/>
      <c r="B419" s="24"/>
      <c r="C419" s="46"/>
    </row>
    <row r="420" ht="15.75" customHeight="1">
      <c r="A420" s="24"/>
      <c r="B420" s="24"/>
      <c r="C420" s="46"/>
    </row>
    <row r="421" ht="15.75" customHeight="1">
      <c r="A421" s="24"/>
      <c r="B421" s="24"/>
      <c r="C421" s="46"/>
    </row>
    <row r="422" ht="15.75" customHeight="1">
      <c r="A422" s="24"/>
      <c r="B422" s="24"/>
      <c r="C422" s="46"/>
    </row>
    <row r="423" ht="15.75" customHeight="1">
      <c r="A423" s="24"/>
      <c r="B423" s="24"/>
      <c r="C423" s="46"/>
    </row>
    <row r="424" ht="15.75" customHeight="1">
      <c r="A424" s="24"/>
      <c r="B424" s="24"/>
      <c r="C424" s="46"/>
    </row>
    <row r="425" ht="15.75" customHeight="1">
      <c r="A425" s="24"/>
      <c r="B425" s="24"/>
      <c r="C425" s="46"/>
    </row>
    <row r="426" ht="15.75" customHeight="1">
      <c r="A426" s="24"/>
      <c r="B426" s="24"/>
      <c r="C426" s="46"/>
    </row>
    <row r="427" ht="15.75" customHeight="1">
      <c r="A427" s="24"/>
      <c r="B427" s="24"/>
      <c r="C427" s="46"/>
    </row>
    <row r="428" ht="15.75" customHeight="1">
      <c r="A428" s="24"/>
      <c r="B428" s="24"/>
      <c r="C428" s="46"/>
    </row>
    <row r="429" ht="15.75" customHeight="1">
      <c r="A429" s="24"/>
      <c r="B429" s="24"/>
      <c r="C429" s="46"/>
    </row>
    <row r="430" ht="15.75" customHeight="1">
      <c r="A430" s="24"/>
      <c r="B430" s="24"/>
      <c r="C430" s="46"/>
    </row>
    <row r="431" ht="15.75" customHeight="1">
      <c r="A431" s="24"/>
      <c r="B431" s="24"/>
      <c r="C431" s="46"/>
    </row>
    <row r="432" ht="15.75" customHeight="1">
      <c r="A432" s="24"/>
      <c r="B432" s="24"/>
      <c r="C432" s="46"/>
    </row>
    <row r="433" ht="15.75" customHeight="1">
      <c r="A433" s="24"/>
      <c r="B433" s="24"/>
      <c r="C433" s="46"/>
    </row>
    <row r="434" ht="15.75" customHeight="1">
      <c r="A434" s="24"/>
      <c r="B434" s="24"/>
      <c r="C434" s="46"/>
    </row>
    <row r="435" ht="15.75" customHeight="1">
      <c r="A435" s="24"/>
      <c r="B435" s="24"/>
      <c r="C435" s="46"/>
    </row>
    <row r="436" ht="15.75" customHeight="1">
      <c r="A436" s="24"/>
      <c r="B436" s="24"/>
      <c r="C436" s="46"/>
    </row>
    <row r="437" ht="15.75" customHeight="1">
      <c r="A437" s="24"/>
      <c r="B437" s="24"/>
      <c r="C437" s="46"/>
    </row>
    <row r="438" ht="15.75" customHeight="1">
      <c r="A438" s="24"/>
      <c r="B438" s="24"/>
      <c r="C438" s="46"/>
    </row>
    <row r="439" ht="15.75" customHeight="1">
      <c r="A439" s="24"/>
      <c r="B439" s="24"/>
      <c r="C439" s="46"/>
    </row>
    <row r="440" ht="15.75" customHeight="1">
      <c r="A440" s="24"/>
      <c r="B440" s="24"/>
      <c r="C440" s="46"/>
    </row>
    <row r="441" ht="15.75" customHeight="1">
      <c r="A441" s="24"/>
      <c r="B441" s="24"/>
      <c r="C441" s="46"/>
    </row>
    <row r="442" ht="15.75" customHeight="1">
      <c r="A442" s="24"/>
      <c r="B442" s="24"/>
      <c r="C442" s="46"/>
    </row>
    <row r="443" ht="15.75" customHeight="1">
      <c r="A443" s="24"/>
      <c r="B443" s="24"/>
      <c r="C443" s="46"/>
    </row>
    <row r="444" ht="15.75" customHeight="1">
      <c r="A444" s="24"/>
      <c r="B444" s="24"/>
      <c r="C444" s="46"/>
    </row>
    <row r="445" ht="15.75" customHeight="1">
      <c r="A445" s="24"/>
      <c r="B445" s="24"/>
      <c r="C445" s="46"/>
    </row>
    <row r="446" ht="15.75" customHeight="1">
      <c r="A446" s="24"/>
      <c r="B446" s="24"/>
      <c r="C446" s="46"/>
    </row>
    <row r="447" ht="15.75" customHeight="1">
      <c r="A447" s="24"/>
      <c r="B447" s="24"/>
      <c r="C447" s="46"/>
    </row>
    <row r="448" ht="15.75" customHeight="1">
      <c r="A448" s="24"/>
      <c r="B448" s="24"/>
      <c r="C448" s="46"/>
    </row>
    <row r="449" ht="15.75" customHeight="1">
      <c r="A449" s="24"/>
      <c r="B449" s="24"/>
      <c r="C449" s="46"/>
    </row>
    <row r="450" ht="15.75" customHeight="1">
      <c r="A450" s="24"/>
      <c r="B450" s="24"/>
      <c r="C450" s="46"/>
    </row>
    <row r="451" ht="15.75" customHeight="1">
      <c r="A451" s="24"/>
      <c r="B451" s="24"/>
      <c r="C451" s="46"/>
    </row>
    <row r="452" ht="15.75" customHeight="1">
      <c r="A452" s="24"/>
      <c r="B452" s="24"/>
      <c r="C452" s="46"/>
    </row>
    <row r="453" ht="15.75" customHeight="1">
      <c r="A453" s="24"/>
      <c r="B453" s="24"/>
      <c r="C453" s="46"/>
    </row>
    <row r="454" ht="15.75" customHeight="1">
      <c r="A454" s="24"/>
      <c r="B454" s="24"/>
      <c r="C454" s="46"/>
    </row>
    <row r="455" ht="15.75" customHeight="1">
      <c r="A455" s="24"/>
      <c r="B455" s="24"/>
      <c r="C455" s="46"/>
    </row>
    <row r="456" ht="15.75" customHeight="1">
      <c r="A456" s="24"/>
      <c r="B456" s="24"/>
      <c r="C456" s="46"/>
    </row>
    <row r="457" ht="15.75" customHeight="1">
      <c r="A457" s="24"/>
      <c r="B457" s="24"/>
      <c r="C457" s="46"/>
    </row>
    <row r="458" ht="15.75" customHeight="1">
      <c r="A458" s="24"/>
      <c r="B458" s="24"/>
      <c r="C458" s="46"/>
    </row>
    <row r="459" ht="15.75" customHeight="1">
      <c r="A459" s="24"/>
      <c r="B459" s="24"/>
      <c r="C459" s="46"/>
    </row>
    <row r="460" ht="15.75" customHeight="1">
      <c r="A460" s="24"/>
      <c r="B460" s="24"/>
      <c r="C460" s="46"/>
    </row>
    <row r="461" ht="15.75" customHeight="1">
      <c r="A461" s="24"/>
      <c r="B461" s="24"/>
      <c r="C461" s="46"/>
    </row>
    <row r="462" ht="15.75" customHeight="1">
      <c r="A462" s="24"/>
      <c r="B462" s="24"/>
      <c r="C462" s="46"/>
    </row>
    <row r="463" ht="15.75" customHeight="1">
      <c r="A463" s="24"/>
      <c r="B463" s="24"/>
      <c r="C463" s="46"/>
    </row>
    <row r="464" ht="15.75" customHeight="1">
      <c r="A464" s="24"/>
      <c r="B464" s="24"/>
      <c r="C464" s="46"/>
    </row>
    <row r="465" ht="15.75" customHeight="1">
      <c r="A465" s="24"/>
      <c r="B465" s="24"/>
      <c r="C465" s="46"/>
    </row>
    <row r="466" ht="15.75" customHeight="1">
      <c r="A466" s="24"/>
      <c r="B466" s="24"/>
      <c r="C466" s="46"/>
    </row>
    <row r="467" ht="15.75" customHeight="1">
      <c r="A467" s="24"/>
      <c r="B467" s="24"/>
      <c r="C467" s="46"/>
    </row>
    <row r="468" ht="15.75" customHeight="1">
      <c r="A468" s="24"/>
      <c r="B468" s="24"/>
      <c r="C468" s="46"/>
    </row>
    <row r="469" ht="15.75" customHeight="1">
      <c r="A469" s="24"/>
      <c r="B469" s="24"/>
      <c r="C469" s="46"/>
    </row>
    <row r="470" ht="15.75" customHeight="1">
      <c r="A470" s="24"/>
      <c r="B470" s="24"/>
      <c r="C470" s="46"/>
    </row>
    <row r="471" ht="15.75" customHeight="1">
      <c r="A471" s="24"/>
      <c r="B471" s="24"/>
      <c r="C471" s="46"/>
    </row>
    <row r="472" ht="15.75" customHeight="1">
      <c r="A472" s="24"/>
      <c r="B472" s="24"/>
      <c r="C472" s="46"/>
    </row>
    <row r="473" ht="15.75" customHeight="1">
      <c r="A473" s="24"/>
      <c r="B473" s="24"/>
      <c r="C473" s="46"/>
    </row>
    <row r="474" ht="15.75" customHeight="1">
      <c r="A474" s="24"/>
      <c r="B474" s="24"/>
      <c r="C474" s="46"/>
    </row>
    <row r="475" ht="15.75" customHeight="1">
      <c r="A475" s="24"/>
      <c r="B475" s="24"/>
      <c r="C475" s="46"/>
    </row>
    <row r="476" ht="15.75" customHeight="1">
      <c r="A476" s="24"/>
      <c r="B476" s="24"/>
      <c r="C476" s="46"/>
    </row>
    <row r="477" ht="15.75" customHeight="1">
      <c r="A477" s="24"/>
      <c r="B477" s="24"/>
      <c r="C477" s="46"/>
    </row>
    <row r="478" ht="15.75" customHeight="1">
      <c r="A478" s="24"/>
      <c r="B478" s="24"/>
      <c r="C478" s="46"/>
    </row>
    <row r="479" ht="15.75" customHeight="1">
      <c r="A479" s="24"/>
      <c r="B479" s="24"/>
      <c r="C479" s="46"/>
    </row>
    <row r="480" ht="15.75" customHeight="1">
      <c r="A480" s="24"/>
      <c r="B480" s="24"/>
      <c r="C480" s="46"/>
    </row>
    <row r="481" ht="15.75" customHeight="1">
      <c r="A481" s="24"/>
      <c r="B481" s="24"/>
      <c r="C481" s="46"/>
    </row>
    <row r="482" ht="15.75" customHeight="1">
      <c r="A482" s="24"/>
      <c r="B482" s="24"/>
      <c r="C482" s="46"/>
    </row>
    <row r="483" ht="15.75" customHeight="1">
      <c r="A483" s="24"/>
      <c r="B483" s="24"/>
      <c r="C483" s="46"/>
    </row>
    <row r="484" ht="15.75" customHeight="1">
      <c r="A484" s="24"/>
      <c r="B484" s="24"/>
      <c r="C484" s="46"/>
    </row>
    <row r="485" ht="15.75" customHeight="1">
      <c r="A485" s="24"/>
      <c r="B485" s="24"/>
      <c r="C485" s="46"/>
    </row>
    <row r="486" ht="15.75" customHeight="1">
      <c r="A486" s="24"/>
      <c r="B486" s="24"/>
      <c r="C486" s="46"/>
    </row>
    <row r="487" ht="15.75" customHeight="1">
      <c r="A487" s="24"/>
      <c r="B487" s="24"/>
      <c r="C487" s="46"/>
    </row>
    <row r="488" ht="15.75" customHeight="1">
      <c r="A488" s="24"/>
      <c r="B488" s="24"/>
      <c r="C488" s="46"/>
    </row>
    <row r="489" ht="15.75" customHeight="1">
      <c r="A489" s="24"/>
      <c r="B489" s="24"/>
      <c r="C489" s="46"/>
    </row>
    <row r="490" ht="15.75" customHeight="1">
      <c r="A490" s="24"/>
      <c r="B490" s="24"/>
      <c r="C490" s="46"/>
    </row>
    <row r="491" ht="15.75" customHeight="1">
      <c r="A491" s="24"/>
      <c r="B491" s="24"/>
      <c r="C491" s="46"/>
    </row>
    <row r="492" ht="15.75" customHeight="1">
      <c r="A492" s="24"/>
      <c r="B492" s="24"/>
      <c r="C492" s="46"/>
    </row>
    <row r="493" ht="15.75" customHeight="1">
      <c r="A493" s="24"/>
      <c r="B493" s="24"/>
      <c r="C493" s="46"/>
    </row>
    <row r="494" ht="15.75" customHeight="1">
      <c r="A494" s="24"/>
      <c r="B494" s="24"/>
      <c r="C494" s="46"/>
    </row>
    <row r="495" ht="15.75" customHeight="1">
      <c r="A495" s="24"/>
      <c r="B495" s="24"/>
      <c r="C495" s="46"/>
    </row>
    <row r="496" ht="15.75" customHeight="1">
      <c r="A496" s="24"/>
      <c r="B496" s="24"/>
      <c r="C496" s="46"/>
    </row>
    <row r="497" ht="15.75" customHeight="1">
      <c r="A497" s="24"/>
      <c r="B497" s="24"/>
      <c r="C497" s="46"/>
    </row>
    <row r="498" ht="15.75" customHeight="1">
      <c r="A498" s="24"/>
      <c r="B498" s="24"/>
      <c r="C498" s="46"/>
    </row>
    <row r="499" ht="15.75" customHeight="1">
      <c r="A499" s="24"/>
      <c r="B499" s="24"/>
      <c r="C499" s="46"/>
    </row>
    <row r="500" ht="15.75" customHeight="1">
      <c r="A500" s="24"/>
      <c r="B500" s="24"/>
      <c r="C500" s="46"/>
    </row>
    <row r="501" ht="15.75" customHeight="1">
      <c r="A501" s="24"/>
      <c r="B501" s="24"/>
      <c r="C501" s="46"/>
    </row>
    <row r="502" ht="15.75" customHeight="1">
      <c r="A502" s="24"/>
      <c r="B502" s="24"/>
      <c r="C502" s="46"/>
    </row>
    <row r="503" ht="15.75" customHeight="1">
      <c r="A503" s="24"/>
      <c r="B503" s="24"/>
      <c r="C503" s="46"/>
    </row>
    <row r="504" ht="15.75" customHeight="1">
      <c r="A504" s="24"/>
      <c r="B504" s="24"/>
      <c r="C504" s="46"/>
    </row>
    <row r="505" ht="15.75" customHeight="1">
      <c r="A505" s="24"/>
      <c r="B505" s="24"/>
      <c r="C505" s="46"/>
    </row>
    <row r="506" ht="15.75" customHeight="1">
      <c r="A506" s="24"/>
      <c r="B506" s="24"/>
      <c r="C506" s="46"/>
    </row>
    <row r="507" ht="15.75" customHeight="1">
      <c r="A507" s="24"/>
      <c r="B507" s="24"/>
      <c r="C507" s="46"/>
    </row>
    <row r="508" ht="15.75" customHeight="1">
      <c r="A508" s="24"/>
      <c r="B508" s="24"/>
      <c r="C508" s="46"/>
    </row>
    <row r="509" ht="15.75" customHeight="1">
      <c r="A509" s="24"/>
      <c r="B509" s="24"/>
      <c r="C509" s="46"/>
    </row>
    <row r="510" ht="15.75" customHeight="1">
      <c r="A510" s="24"/>
      <c r="B510" s="24"/>
      <c r="C510" s="46"/>
    </row>
    <row r="511" ht="15.75" customHeight="1">
      <c r="A511" s="24"/>
      <c r="B511" s="24"/>
      <c r="C511" s="46"/>
    </row>
    <row r="512" ht="15.75" customHeight="1">
      <c r="A512" s="24"/>
      <c r="B512" s="24"/>
      <c r="C512" s="46"/>
    </row>
    <row r="513" ht="15.75" customHeight="1">
      <c r="A513" s="24"/>
      <c r="B513" s="24"/>
      <c r="C513" s="46"/>
    </row>
    <row r="514" ht="15.75" customHeight="1">
      <c r="A514" s="24"/>
      <c r="B514" s="24"/>
      <c r="C514" s="46"/>
    </row>
    <row r="515" ht="15.75" customHeight="1">
      <c r="A515" s="24"/>
      <c r="B515" s="24"/>
      <c r="C515" s="46"/>
    </row>
    <row r="516" ht="15.75" customHeight="1">
      <c r="A516" s="24"/>
      <c r="B516" s="24"/>
      <c r="C516" s="46"/>
    </row>
    <row r="517" ht="15.75" customHeight="1">
      <c r="A517" s="24"/>
      <c r="B517" s="24"/>
      <c r="C517" s="46"/>
    </row>
    <row r="518" ht="15.75" customHeight="1">
      <c r="A518" s="24"/>
      <c r="B518" s="24"/>
      <c r="C518" s="46"/>
    </row>
    <row r="519" ht="15.75" customHeight="1">
      <c r="A519" s="24"/>
      <c r="B519" s="24"/>
      <c r="C519" s="46"/>
    </row>
    <row r="520" ht="15.75" customHeight="1">
      <c r="A520" s="24"/>
      <c r="B520" s="24"/>
      <c r="C520" s="46"/>
    </row>
    <row r="521" ht="15.75" customHeight="1">
      <c r="A521" s="24"/>
      <c r="B521" s="24"/>
      <c r="C521" s="46"/>
    </row>
    <row r="522" ht="15.75" customHeight="1">
      <c r="A522" s="24"/>
      <c r="B522" s="24"/>
      <c r="C522" s="46"/>
    </row>
    <row r="523" ht="15.75" customHeight="1">
      <c r="A523" s="24"/>
      <c r="B523" s="24"/>
      <c r="C523" s="46"/>
    </row>
    <row r="524" ht="15.75" customHeight="1">
      <c r="A524" s="24"/>
      <c r="B524" s="24"/>
      <c r="C524" s="46"/>
    </row>
    <row r="525" ht="15.75" customHeight="1">
      <c r="A525" s="24"/>
      <c r="B525" s="24"/>
      <c r="C525" s="46"/>
    </row>
    <row r="526" ht="15.75" customHeight="1">
      <c r="A526" s="24"/>
      <c r="B526" s="24"/>
      <c r="C526" s="46"/>
    </row>
    <row r="527" ht="15.75" customHeight="1">
      <c r="A527" s="24"/>
      <c r="B527" s="24"/>
      <c r="C527" s="46"/>
    </row>
    <row r="528" ht="15.75" customHeight="1">
      <c r="A528" s="24"/>
      <c r="B528" s="24"/>
      <c r="C528" s="46"/>
    </row>
    <row r="529" ht="15.75" customHeight="1">
      <c r="A529" s="24"/>
      <c r="B529" s="24"/>
      <c r="C529" s="46"/>
    </row>
    <row r="530" ht="15.75" customHeight="1">
      <c r="A530" s="24"/>
      <c r="B530" s="24"/>
      <c r="C530" s="46"/>
    </row>
    <row r="531" ht="15.75" customHeight="1">
      <c r="A531" s="24"/>
      <c r="B531" s="24"/>
      <c r="C531" s="46"/>
    </row>
    <row r="532" ht="15.75" customHeight="1">
      <c r="A532" s="24"/>
      <c r="B532" s="24"/>
      <c r="C532" s="46"/>
    </row>
    <row r="533" ht="15.75" customHeight="1">
      <c r="A533" s="24"/>
      <c r="B533" s="24"/>
      <c r="C533" s="46"/>
    </row>
    <row r="534" ht="15.75" customHeight="1">
      <c r="A534" s="24"/>
      <c r="B534" s="24"/>
      <c r="C534" s="46"/>
    </row>
    <row r="535" ht="15.75" customHeight="1">
      <c r="A535" s="24"/>
      <c r="B535" s="24"/>
      <c r="C535" s="46"/>
    </row>
    <row r="536" ht="15.75" customHeight="1">
      <c r="A536" s="24"/>
      <c r="B536" s="24"/>
      <c r="C536" s="46"/>
    </row>
    <row r="537" ht="15.75" customHeight="1">
      <c r="A537" s="24"/>
      <c r="B537" s="24"/>
      <c r="C537" s="46"/>
    </row>
    <row r="538" ht="15.75" customHeight="1">
      <c r="A538" s="24"/>
      <c r="B538" s="24"/>
      <c r="C538" s="46"/>
    </row>
    <row r="539" ht="15.75" customHeight="1">
      <c r="A539" s="24"/>
      <c r="B539" s="24"/>
      <c r="C539" s="46"/>
    </row>
    <row r="540" ht="15.75" customHeight="1">
      <c r="A540" s="24"/>
      <c r="B540" s="24"/>
      <c r="C540" s="46"/>
    </row>
    <row r="541" ht="15.75" customHeight="1">
      <c r="A541" s="24"/>
      <c r="B541" s="24"/>
      <c r="C541" s="46"/>
    </row>
    <row r="542" ht="15.75" customHeight="1">
      <c r="A542" s="24"/>
      <c r="B542" s="24"/>
      <c r="C542" s="46"/>
    </row>
    <row r="543" ht="15.75" customHeight="1">
      <c r="A543" s="24"/>
      <c r="B543" s="24"/>
      <c r="C543" s="46"/>
    </row>
    <row r="544" ht="15.75" customHeight="1">
      <c r="A544" s="24"/>
      <c r="B544" s="24"/>
      <c r="C544" s="46"/>
    </row>
    <row r="545" ht="15.75" customHeight="1">
      <c r="A545" s="24"/>
      <c r="B545" s="24"/>
      <c r="C545" s="46"/>
    </row>
    <row r="546" ht="15.75" customHeight="1">
      <c r="A546" s="24"/>
      <c r="B546" s="24"/>
      <c r="C546" s="46"/>
    </row>
    <row r="547" ht="15.75" customHeight="1">
      <c r="A547" s="24"/>
      <c r="B547" s="24"/>
      <c r="C547" s="46"/>
    </row>
    <row r="548" ht="15.75" customHeight="1">
      <c r="A548" s="24"/>
      <c r="B548" s="24"/>
      <c r="C548" s="46"/>
    </row>
    <row r="549" ht="15.75" customHeight="1">
      <c r="A549" s="24"/>
      <c r="B549" s="24"/>
      <c r="C549" s="46"/>
    </row>
    <row r="550" ht="15.75" customHeight="1">
      <c r="A550" s="24"/>
      <c r="B550" s="24"/>
      <c r="C550" s="46"/>
    </row>
    <row r="551" ht="15.75" customHeight="1">
      <c r="A551" s="24"/>
      <c r="B551" s="24"/>
      <c r="C551" s="46"/>
    </row>
    <row r="552" ht="15.75" customHeight="1">
      <c r="A552" s="24"/>
      <c r="B552" s="24"/>
      <c r="C552" s="46"/>
    </row>
    <row r="553" ht="15.75" customHeight="1">
      <c r="A553" s="24"/>
      <c r="B553" s="24"/>
      <c r="C553" s="46"/>
    </row>
    <row r="554" ht="15.75" customHeight="1">
      <c r="A554" s="24"/>
      <c r="B554" s="24"/>
      <c r="C554" s="46"/>
    </row>
    <row r="555" ht="15.75" customHeight="1">
      <c r="A555" s="24"/>
      <c r="B555" s="24"/>
      <c r="C555" s="46"/>
    </row>
    <row r="556" ht="15.75" customHeight="1">
      <c r="A556" s="24"/>
      <c r="B556" s="24"/>
      <c r="C556" s="46"/>
    </row>
    <row r="557" ht="15.75" customHeight="1">
      <c r="A557" s="24"/>
      <c r="B557" s="24"/>
      <c r="C557" s="46"/>
    </row>
    <row r="558" ht="15.75" customHeight="1">
      <c r="A558" s="24"/>
      <c r="B558" s="24"/>
      <c r="C558" s="46"/>
    </row>
    <row r="559" ht="15.75" customHeight="1">
      <c r="A559" s="24"/>
      <c r="B559" s="24"/>
      <c r="C559" s="46"/>
    </row>
    <row r="560" ht="15.75" customHeight="1">
      <c r="A560" s="24"/>
      <c r="B560" s="24"/>
      <c r="C560" s="46"/>
    </row>
    <row r="561" ht="15.75" customHeight="1">
      <c r="A561" s="24"/>
      <c r="B561" s="24"/>
      <c r="C561" s="46"/>
    </row>
    <row r="562" ht="15.75" customHeight="1">
      <c r="A562" s="24"/>
      <c r="B562" s="24"/>
      <c r="C562" s="46"/>
    </row>
    <row r="563" ht="15.75" customHeight="1">
      <c r="A563" s="24"/>
      <c r="B563" s="24"/>
      <c r="C563" s="46"/>
    </row>
    <row r="564" ht="15.75" customHeight="1">
      <c r="A564" s="24"/>
      <c r="B564" s="24"/>
      <c r="C564" s="46"/>
    </row>
    <row r="565" ht="15.75" customHeight="1">
      <c r="A565" s="24"/>
      <c r="B565" s="24"/>
      <c r="C565" s="46"/>
    </row>
    <row r="566" ht="15.75" customHeight="1">
      <c r="A566" s="24"/>
      <c r="B566" s="24"/>
      <c r="C566" s="46"/>
    </row>
    <row r="567" ht="15.75" customHeight="1">
      <c r="A567" s="24"/>
      <c r="B567" s="24"/>
      <c r="C567" s="46"/>
    </row>
    <row r="568" ht="15.75" customHeight="1">
      <c r="A568" s="24"/>
      <c r="B568" s="24"/>
      <c r="C568" s="46"/>
    </row>
    <row r="569" ht="15.75" customHeight="1">
      <c r="A569" s="24"/>
      <c r="B569" s="24"/>
      <c r="C569" s="46"/>
    </row>
    <row r="570" ht="15.75" customHeight="1">
      <c r="A570" s="24"/>
      <c r="B570" s="24"/>
      <c r="C570" s="46"/>
    </row>
    <row r="571" ht="15.75" customHeight="1">
      <c r="A571" s="24"/>
      <c r="B571" s="24"/>
      <c r="C571" s="46"/>
    </row>
    <row r="572" ht="15.75" customHeight="1">
      <c r="A572" s="24"/>
      <c r="B572" s="24"/>
      <c r="C572" s="46"/>
    </row>
    <row r="573" ht="15.75" customHeight="1">
      <c r="A573" s="24"/>
      <c r="B573" s="24"/>
      <c r="C573" s="46"/>
    </row>
    <row r="574" ht="15.75" customHeight="1">
      <c r="A574" s="24"/>
      <c r="B574" s="24"/>
      <c r="C574" s="46"/>
    </row>
    <row r="575" ht="15.75" customHeight="1">
      <c r="A575" s="24"/>
      <c r="B575" s="24"/>
      <c r="C575" s="46"/>
    </row>
    <row r="576" ht="15.75" customHeight="1">
      <c r="A576" s="24"/>
      <c r="B576" s="24"/>
      <c r="C576" s="46"/>
    </row>
    <row r="577" ht="15.75" customHeight="1">
      <c r="A577" s="24"/>
      <c r="B577" s="24"/>
      <c r="C577" s="46"/>
    </row>
    <row r="578" ht="15.75" customHeight="1">
      <c r="A578" s="24"/>
      <c r="B578" s="24"/>
      <c r="C578" s="46"/>
    </row>
    <row r="579" ht="15.75" customHeight="1">
      <c r="A579" s="24"/>
      <c r="B579" s="24"/>
      <c r="C579" s="46"/>
    </row>
    <row r="580" ht="15.75" customHeight="1">
      <c r="A580" s="24"/>
      <c r="B580" s="24"/>
      <c r="C580" s="46"/>
    </row>
    <row r="581" ht="15.75" customHeight="1">
      <c r="A581" s="24"/>
      <c r="B581" s="24"/>
      <c r="C581" s="46"/>
    </row>
    <row r="582" ht="15.75" customHeight="1">
      <c r="A582" s="24"/>
      <c r="B582" s="24"/>
      <c r="C582" s="46"/>
    </row>
    <row r="583" ht="15.75" customHeight="1">
      <c r="A583" s="24"/>
      <c r="B583" s="24"/>
      <c r="C583" s="46"/>
    </row>
    <row r="584" ht="15.75" customHeight="1">
      <c r="A584" s="24"/>
      <c r="B584" s="24"/>
      <c r="C584" s="46"/>
    </row>
    <row r="585" ht="15.75" customHeight="1">
      <c r="A585" s="24"/>
      <c r="B585" s="24"/>
      <c r="C585" s="46"/>
    </row>
    <row r="586" ht="15.75" customHeight="1">
      <c r="A586" s="24"/>
      <c r="B586" s="24"/>
      <c r="C586" s="46"/>
    </row>
    <row r="587" ht="15.75" customHeight="1">
      <c r="A587" s="24"/>
      <c r="B587" s="24"/>
      <c r="C587" s="46"/>
    </row>
    <row r="588" ht="15.75" customHeight="1">
      <c r="A588" s="24"/>
      <c r="B588" s="24"/>
      <c r="C588" s="46"/>
    </row>
    <row r="589" ht="15.75" customHeight="1">
      <c r="A589" s="24"/>
      <c r="B589" s="24"/>
      <c r="C589" s="46"/>
    </row>
    <row r="590" ht="15.75" customHeight="1">
      <c r="A590" s="24"/>
      <c r="B590" s="24"/>
      <c r="C590" s="46"/>
    </row>
    <row r="591" ht="15.75" customHeight="1">
      <c r="A591" s="24"/>
      <c r="B591" s="24"/>
      <c r="C591" s="46"/>
    </row>
    <row r="592" ht="15.75" customHeight="1">
      <c r="A592" s="24"/>
      <c r="B592" s="24"/>
      <c r="C592" s="46"/>
    </row>
    <row r="593" ht="15.75" customHeight="1">
      <c r="A593" s="24"/>
      <c r="B593" s="24"/>
      <c r="C593" s="46"/>
    </row>
    <row r="594" ht="15.75" customHeight="1">
      <c r="A594" s="24"/>
      <c r="B594" s="24"/>
      <c r="C594" s="46"/>
    </row>
    <row r="595" ht="15.75" customHeight="1">
      <c r="A595" s="24"/>
      <c r="B595" s="24"/>
      <c r="C595" s="46"/>
    </row>
    <row r="596" ht="15.75" customHeight="1">
      <c r="A596" s="24"/>
      <c r="B596" s="24"/>
      <c r="C596" s="46"/>
    </row>
    <row r="597" ht="15.75" customHeight="1">
      <c r="A597" s="24"/>
      <c r="B597" s="24"/>
      <c r="C597" s="46"/>
    </row>
    <row r="598" ht="15.75" customHeight="1">
      <c r="A598" s="24"/>
      <c r="B598" s="24"/>
      <c r="C598" s="46"/>
    </row>
    <row r="599" ht="15.75" customHeight="1">
      <c r="A599" s="24"/>
      <c r="B599" s="24"/>
      <c r="C599" s="46"/>
    </row>
    <row r="600" ht="15.75" customHeight="1">
      <c r="A600" s="24"/>
      <c r="B600" s="24"/>
      <c r="C600" s="46"/>
    </row>
    <row r="601" ht="15.75" customHeight="1">
      <c r="A601" s="24"/>
      <c r="B601" s="24"/>
      <c r="C601" s="46"/>
    </row>
    <row r="602" ht="15.75" customHeight="1">
      <c r="A602" s="24"/>
      <c r="B602" s="24"/>
      <c r="C602" s="46"/>
    </row>
    <row r="603" ht="15.75" customHeight="1">
      <c r="A603" s="24"/>
      <c r="B603" s="24"/>
      <c r="C603" s="46"/>
    </row>
    <row r="604" ht="15.75" customHeight="1">
      <c r="A604" s="24"/>
      <c r="B604" s="24"/>
      <c r="C604" s="46"/>
    </row>
    <row r="605" ht="15.75" customHeight="1">
      <c r="A605" s="24"/>
      <c r="B605" s="24"/>
      <c r="C605" s="46"/>
    </row>
    <row r="606" ht="15.75" customHeight="1">
      <c r="A606" s="24"/>
      <c r="B606" s="24"/>
      <c r="C606" s="46"/>
    </row>
    <row r="607" ht="15.75" customHeight="1">
      <c r="A607" s="24"/>
      <c r="B607" s="24"/>
      <c r="C607" s="46"/>
    </row>
    <row r="608" ht="15.75" customHeight="1">
      <c r="A608" s="24"/>
      <c r="B608" s="24"/>
      <c r="C608" s="46"/>
    </row>
    <row r="609" ht="15.75" customHeight="1">
      <c r="A609" s="24"/>
      <c r="B609" s="24"/>
      <c r="C609" s="46"/>
    </row>
    <row r="610" ht="15.75" customHeight="1">
      <c r="A610" s="24"/>
      <c r="B610" s="24"/>
      <c r="C610" s="46"/>
    </row>
    <row r="611" ht="15.75" customHeight="1">
      <c r="A611" s="24"/>
      <c r="B611" s="24"/>
      <c r="C611" s="46"/>
    </row>
    <row r="612" ht="15.75" customHeight="1">
      <c r="A612" s="24"/>
      <c r="B612" s="24"/>
      <c r="C612" s="46"/>
    </row>
    <row r="613" ht="15.75" customHeight="1">
      <c r="A613" s="24"/>
      <c r="B613" s="24"/>
      <c r="C613" s="46"/>
    </row>
    <row r="614" ht="15.75" customHeight="1">
      <c r="A614" s="24"/>
      <c r="B614" s="24"/>
      <c r="C614" s="46"/>
    </row>
    <row r="615" ht="15.75" customHeight="1">
      <c r="A615" s="24"/>
      <c r="B615" s="24"/>
      <c r="C615" s="46"/>
    </row>
    <row r="616" ht="15.75" customHeight="1">
      <c r="A616" s="24"/>
      <c r="B616" s="24"/>
      <c r="C616" s="46"/>
    </row>
    <row r="617" ht="15.75" customHeight="1">
      <c r="A617" s="24"/>
      <c r="B617" s="24"/>
      <c r="C617" s="46"/>
    </row>
    <row r="618" ht="15.75" customHeight="1">
      <c r="A618" s="24"/>
      <c r="B618" s="24"/>
      <c r="C618" s="46"/>
    </row>
    <row r="619" ht="15.75" customHeight="1">
      <c r="A619" s="24"/>
      <c r="B619" s="24"/>
      <c r="C619" s="46"/>
    </row>
    <row r="620" ht="15.75" customHeight="1">
      <c r="A620" s="24"/>
      <c r="B620" s="24"/>
      <c r="C620" s="46"/>
    </row>
    <row r="621" ht="15.75" customHeight="1">
      <c r="A621" s="24"/>
      <c r="B621" s="24"/>
      <c r="C621" s="46"/>
    </row>
    <row r="622" ht="15.75" customHeight="1">
      <c r="A622" s="24"/>
      <c r="B622" s="24"/>
      <c r="C622" s="46"/>
    </row>
    <row r="623" ht="15.75" customHeight="1">
      <c r="A623" s="24"/>
      <c r="B623" s="24"/>
      <c r="C623" s="46"/>
    </row>
    <row r="624" ht="15.75" customHeight="1">
      <c r="A624" s="24"/>
      <c r="B624" s="24"/>
      <c r="C624" s="46"/>
    </row>
    <row r="625" ht="15.75" customHeight="1">
      <c r="A625" s="24"/>
      <c r="B625" s="24"/>
      <c r="C625" s="46"/>
    </row>
    <row r="626" ht="15.75" customHeight="1">
      <c r="A626" s="24"/>
      <c r="B626" s="24"/>
      <c r="C626" s="46"/>
    </row>
    <row r="627" ht="15.75" customHeight="1">
      <c r="A627" s="24"/>
      <c r="B627" s="24"/>
      <c r="C627" s="46"/>
    </row>
    <row r="628" ht="15.75" customHeight="1">
      <c r="A628" s="24"/>
      <c r="B628" s="24"/>
      <c r="C628" s="46"/>
    </row>
    <row r="629" ht="15.75" customHeight="1">
      <c r="A629" s="24"/>
      <c r="B629" s="24"/>
      <c r="C629" s="46"/>
    </row>
    <row r="630" ht="15.75" customHeight="1">
      <c r="A630" s="24"/>
      <c r="B630" s="24"/>
      <c r="C630" s="46"/>
    </row>
    <row r="631" ht="15.75" customHeight="1">
      <c r="A631" s="24"/>
      <c r="B631" s="24"/>
      <c r="C631" s="46"/>
    </row>
    <row r="632" ht="15.75" customHeight="1">
      <c r="A632" s="24"/>
      <c r="B632" s="24"/>
      <c r="C632" s="46"/>
    </row>
    <row r="633" ht="15.75" customHeight="1">
      <c r="A633" s="24"/>
      <c r="B633" s="24"/>
      <c r="C633" s="46"/>
    </row>
    <row r="634" ht="15.75" customHeight="1">
      <c r="A634" s="24"/>
      <c r="B634" s="24"/>
      <c r="C634" s="46"/>
    </row>
    <row r="635" ht="15.75" customHeight="1">
      <c r="A635" s="24"/>
      <c r="B635" s="24"/>
      <c r="C635" s="46"/>
    </row>
    <row r="636" ht="15.75" customHeight="1">
      <c r="A636" s="24"/>
      <c r="B636" s="24"/>
      <c r="C636" s="46"/>
    </row>
    <row r="637" ht="15.75" customHeight="1">
      <c r="A637" s="24"/>
      <c r="B637" s="24"/>
      <c r="C637" s="46"/>
    </row>
    <row r="638" ht="15.75" customHeight="1">
      <c r="A638" s="24"/>
      <c r="B638" s="24"/>
      <c r="C638" s="46"/>
    </row>
    <row r="639" ht="15.75" customHeight="1">
      <c r="A639" s="24"/>
      <c r="B639" s="24"/>
      <c r="C639" s="46"/>
    </row>
    <row r="640" ht="15.75" customHeight="1">
      <c r="A640" s="24"/>
      <c r="B640" s="24"/>
      <c r="C640" s="46"/>
    </row>
    <row r="641" ht="15.75" customHeight="1">
      <c r="A641" s="24"/>
      <c r="B641" s="24"/>
      <c r="C641" s="46"/>
    </row>
    <row r="642" ht="15.75" customHeight="1">
      <c r="A642" s="24"/>
      <c r="B642" s="24"/>
      <c r="C642" s="46"/>
    </row>
    <row r="643" ht="15.75" customHeight="1">
      <c r="A643" s="24"/>
      <c r="B643" s="24"/>
      <c r="C643" s="46"/>
    </row>
    <row r="644" ht="15.75" customHeight="1">
      <c r="A644" s="24"/>
      <c r="B644" s="24"/>
      <c r="C644" s="46"/>
    </row>
    <row r="645" ht="15.75" customHeight="1">
      <c r="A645" s="24"/>
      <c r="B645" s="24"/>
      <c r="C645" s="46"/>
    </row>
    <row r="646" ht="15.75" customHeight="1">
      <c r="A646" s="24"/>
      <c r="B646" s="24"/>
      <c r="C646" s="46"/>
    </row>
    <row r="647" ht="15.75" customHeight="1">
      <c r="A647" s="24"/>
      <c r="B647" s="24"/>
      <c r="C647" s="46"/>
    </row>
    <row r="648" ht="15.75" customHeight="1">
      <c r="A648" s="24"/>
      <c r="B648" s="24"/>
      <c r="C648" s="46"/>
    </row>
    <row r="649" ht="15.75" customHeight="1">
      <c r="A649" s="24"/>
      <c r="B649" s="24"/>
      <c r="C649" s="46"/>
    </row>
    <row r="650" ht="15.75" customHeight="1">
      <c r="A650" s="24"/>
      <c r="B650" s="24"/>
      <c r="C650" s="46"/>
    </row>
    <row r="651" ht="15.75" customHeight="1">
      <c r="A651" s="24"/>
      <c r="B651" s="24"/>
      <c r="C651" s="46"/>
    </row>
    <row r="652" ht="15.75" customHeight="1">
      <c r="A652" s="24"/>
      <c r="B652" s="24"/>
      <c r="C652" s="46"/>
    </row>
    <row r="653" ht="15.75" customHeight="1">
      <c r="A653" s="24"/>
      <c r="B653" s="24"/>
      <c r="C653" s="46"/>
    </row>
    <row r="654" ht="15.75" customHeight="1">
      <c r="A654" s="24"/>
      <c r="B654" s="24"/>
      <c r="C654" s="46"/>
    </row>
    <row r="655" ht="15.75" customHeight="1">
      <c r="A655" s="24"/>
      <c r="B655" s="24"/>
      <c r="C655" s="46"/>
    </row>
    <row r="656" ht="15.75" customHeight="1">
      <c r="A656" s="24"/>
      <c r="B656" s="24"/>
      <c r="C656" s="46"/>
    </row>
    <row r="657" ht="15.75" customHeight="1">
      <c r="A657" s="24"/>
      <c r="B657" s="24"/>
      <c r="C657" s="46"/>
    </row>
    <row r="658" ht="15.75" customHeight="1">
      <c r="A658" s="24"/>
      <c r="B658" s="24"/>
      <c r="C658" s="46"/>
    </row>
    <row r="659" ht="15.75" customHeight="1">
      <c r="A659" s="24"/>
      <c r="B659" s="24"/>
      <c r="C659" s="46"/>
    </row>
    <row r="660" ht="15.75" customHeight="1">
      <c r="A660" s="24"/>
      <c r="B660" s="24"/>
      <c r="C660" s="46"/>
    </row>
    <row r="661" ht="15.75" customHeight="1">
      <c r="A661" s="24"/>
      <c r="B661" s="24"/>
      <c r="C661" s="46"/>
    </row>
    <row r="662" ht="15.75" customHeight="1">
      <c r="A662" s="24"/>
      <c r="B662" s="24"/>
      <c r="C662" s="46"/>
    </row>
    <row r="663" ht="15.75" customHeight="1">
      <c r="A663" s="24"/>
      <c r="B663" s="24"/>
      <c r="C663" s="46"/>
    </row>
    <row r="664" ht="15.75" customHeight="1">
      <c r="A664" s="24"/>
      <c r="B664" s="24"/>
      <c r="C664" s="46"/>
    </row>
    <row r="665" ht="15.75" customHeight="1">
      <c r="A665" s="24"/>
      <c r="B665" s="24"/>
      <c r="C665" s="46"/>
    </row>
    <row r="666" ht="15.75" customHeight="1">
      <c r="A666" s="24"/>
      <c r="B666" s="24"/>
      <c r="C666" s="46"/>
    </row>
    <row r="667" ht="15.75" customHeight="1">
      <c r="A667" s="24"/>
      <c r="B667" s="24"/>
      <c r="C667" s="46"/>
    </row>
    <row r="668" ht="15.75" customHeight="1">
      <c r="A668" s="24"/>
      <c r="B668" s="24"/>
      <c r="C668" s="46"/>
    </row>
    <row r="669" ht="15.75" customHeight="1">
      <c r="A669" s="24"/>
      <c r="B669" s="24"/>
      <c r="C669" s="46"/>
    </row>
    <row r="670" ht="15.75" customHeight="1">
      <c r="A670" s="24"/>
      <c r="B670" s="24"/>
      <c r="C670" s="46"/>
    </row>
    <row r="671" ht="15.75" customHeight="1">
      <c r="A671" s="24"/>
      <c r="B671" s="24"/>
      <c r="C671" s="46"/>
    </row>
    <row r="672" ht="15.75" customHeight="1">
      <c r="A672" s="24"/>
      <c r="B672" s="24"/>
      <c r="C672" s="46"/>
    </row>
    <row r="673" ht="15.75" customHeight="1">
      <c r="A673" s="24"/>
      <c r="B673" s="24"/>
      <c r="C673" s="46"/>
    </row>
    <row r="674" ht="15.75" customHeight="1">
      <c r="A674" s="24"/>
      <c r="B674" s="24"/>
      <c r="C674" s="46"/>
    </row>
    <row r="675" ht="15.75" customHeight="1">
      <c r="A675" s="24"/>
      <c r="B675" s="24"/>
      <c r="C675" s="46"/>
    </row>
    <row r="676" ht="15.75" customHeight="1">
      <c r="A676" s="24"/>
      <c r="B676" s="24"/>
      <c r="C676" s="46"/>
    </row>
    <row r="677" ht="15.75" customHeight="1">
      <c r="A677" s="24"/>
      <c r="B677" s="24"/>
      <c r="C677" s="46"/>
    </row>
    <row r="678" ht="15.75" customHeight="1">
      <c r="A678" s="24"/>
      <c r="B678" s="24"/>
      <c r="C678" s="46"/>
    </row>
    <row r="679" ht="15.75" customHeight="1">
      <c r="A679" s="24"/>
      <c r="B679" s="24"/>
      <c r="C679" s="46"/>
    </row>
    <row r="680" ht="15.75" customHeight="1">
      <c r="A680" s="24"/>
      <c r="B680" s="24"/>
      <c r="C680" s="46"/>
    </row>
    <row r="681" ht="15.75" customHeight="1">
      <c r="A681" s="24"/>
      <c r="B681" s="24"/>
      <c r="C681" s="46"/>
    </row>
    <row r="682" ht="15.75" customHeight="1">
      <c r="A682" s="24"/>
      <c r="B682" s="24"/>
      <c r="C682" s="46"/>
    </row>
    <row r="683" ht="15.75" customHeight="1">
      <c r="A683" s="24"/>
      <c r="B683" s="24"/>
      <c r="C683" s="46"/>
    </row>
    <row r="684" ht="15.75" customHeight="1">
      <c r="A684" s="24"/>
      <c r="B684" s="24"/>
      <c r="C684" s="46"/>
    </row>
    <row r="685" ht="15.75" customHeight="1">
      <c r="A685" s="24"/>
      <c r="B685" s="24"/>
      <c r="C685" s="46"/>
    </row>
    <row r="686" ht="15.75" customHeight="1">
      <c r="A686" s="24"/>
      <c r="B686" s="24"/>
      <c r="C686" s="46"/>
    </row>
    <row r="687" ht="15.75" customHeight="1">
      <c r="A687" s="24"/>
      <c r="B687" s="24"/>
      <c r="C687" s="46"/>
    </row>
    <row r="688" ht="15.75" customHeight="1">
      <c r="A688" s="24"/>
      <c r="B688" s="24"/>
      <c r="C688" s="46"/>
    </row>
    <row r="689" ht="15.75" customHeight="1">
      <c r="A689" s="24"/>
      <c r="B689" s="24"/>
      <c r="C689" s="46"/>
    </row>
    <row r="690" ht="15.75" customHeight="1">
      <c r="A690" s="24"/>
      <c r="B690" s="24"/>
      <c r="C690" s="46"/>
    </row>
    <row r="691" ht="15.75" customHeight="1">
      <c r="A691" s="24"/>
      <c r="B691" s="24"/>
      <c r="C691" s="46"/>
    </row>
    <row r="692" ht="15.75" customHeight="1">
      <c r="A692" s="24"/>
      <c r="B692" s="24"/>
      <c r="C692" s="46"/>
    </row>
    <row r="693" ht="15.75" customHeight="1">
      <c r="A693" s="24"/>
      <c r="B693" s="24"/>
      <c r="C693" s="46"/>
    </row>
    <row r="694" ht="15.75" customHeight="1">
      <c r="A694" s="24"/>
      <c r="B694" s="24"/>
      <c r="C694" s="46"/>
    </row>
    <row r="695" ht="15.75" customHeight="1">
      <c r="A695" s="24"/>
      <c r="B695" s="24"/>
      <c r="C695" s="46"/>
    </row>
    <row r="696" ht="15.75" customHeight="1">
      <c r="A696" s="24"/>
      <c r="B696" s="24"/>
      <c r="C696" s="46"/>
    </row>
    <row r="697" ht="15.75" customHeight="1">
      <c r="A697" s="24"/>
      <c r="B697" s="24"/>
      <c r="C697" s="46"/>
    </row>
    <row r="698" ht="15.75" customHeight="1">
      <c r="A698" s="24"/>
      <c r="B698" s="24"/>
      <c r="C698" s="46"/>
    </row>
    <row r="699" ht="15.75" customHeight="1">
      <c r="A699" s="24"/>
      <c r="B699" s="24"/>
      <c r="C699" s="46"/>
    </row>
    <row r="700" ht="15.75" customHeight="1">
      <c r="A700" s="24"/>
      <c r="B700" s="24"/>
      <c r="C700" s="46"/>
    </row>
    <row r="701" ht="15.75" customHeight="1">
      <c r="A701" s="24"/>
      <c r="B701" s="24"/>
      <c r="C701" s="46"/>
    </row>
    <row r="702" ht="15.75" customHeight="1">
      <c r="A702" s="24"/>
      <c r="B702" s="24"/>
      <c r="C702" s="46"/>
    </row>
    <row r="703" ht="15.75" customHeight="1">
      <c r="A703" s="24"/>
      <c r="B703" s="24"/>
      <c r="C703" s="46"/>
    </row>
    <row r="704" ht="15.75" customHeight="1">
      <c r="A704" s="24"/>
      <c r="B704" s="24"/>
      <c r="C704" s="46"/>
    </row>
    <row r="705" ht="15.75" customHeight="1">
      <c r="A705" s="24"/>
      <c r="B705" s="24"/>
      <c r="C705" s="46"/>
    </row>
    <row r="706" ht="15.75" customHeight="1">
      <c r="A706" s="24"/>
      <c r="B706" s="24"/>
      <c r="C706" s="46"/>
    </row>
    <row r="707" ht="15.75" customHeight="1">
      <c r="A707" s="24"/>
      <c r="B707" s="24"/>
      <c r="C707" s="46"/>
    </row>
    <row r="708" ht="15.75" customHeight="1">
      <c r="A708" s="24"/>
      <c r="B708" s="24"/>
      <c r="C708" s="46"/>
    </row>
    <row r="709" ht="15.75" customHeight="1">
      <c r="A709" s="24"/>
      <c r="B709" s="24"/>
      <c r="C709" s="46"/>
    </row>
    <row r="710" ht="15.75" customHeight="1">
      <c r="A710" s="24"/>
      <c r="B710" s="24"/>
      <c r="C710" s="46"/>
    </row>
    <row r="711" ht="15.75" customHeight="1">
      <c r="A711" s="24"/>
      <c r="B711" s="24"/>
      <c r="C711" s="46"/>
    </row>
    <row r="712" ht="15.75" customHeight="1">
      <c r="A712" s="24"/>
      <c r="B712" s="24"/>
      <c r="C712" s="46"/>
    </row>
    <row r="713" ht="15.75" customHeight="1">
      <c r="A713" s="24"/>
      <c r="B713" s="24"/>
      <c r="C713" s="46"/>
    </row>
    <row r="714" ht="15.75" customHeight="1">
      <c r="A714" s="24"/>
      <c r="B714" s="24"/>
      <c r="C714" s="46"/>
    </row>
    <row r="715" ht="15.75" customHeight="1">
      <c r="A715" s="24"/>
      <c r="B715" s="24"/>
      <c r="C715" s="46"/>
    </row>
    <row r="716" ht="15.75" customHeight="1">
      <c r="A716" s="24"/>
      <c r="B716" s="24"/>
      <c r="C716" s="46"/>
    </row>
    <row r="717" ht="15.75" customHeight="1">
      <c r="A717" s="24"/>
      <c r="B717" s="24"/>
      <c r="C717" s="46"/>
    </row>
    <row r="718" ht="15.75" customHeight="1">
      <c r="A718" s="24"/>
      <c r="B718" s="24"/>
      <c r="C718" s="46"/>
    </row>
    <row r="719" ht="15.75" customHeight="1">
      <c r="A719" s="24"/>
      <c r="B719" s="24"/>
      <c r="C719" s="46"/>
    </row>
    <row r="720" ht="15.75" customHeight="1">
      <c r="A720" s="24"/>
      <c r="B720" s="24"/>
      <c r="C720" s="46"/>
    </row>
    <row r="721" ht="15.75" customHeight="1">
      <c r="A721" s="24"/>
      <c r="B721" s="24"/>
      <c r="C721" s="46"/>
    </row>
    <row r="722" ht="15.75" customHeight="1">
      <c r="A722" s="24"/>
      <c r="B722" s="24"/>
      <c r="C722" s="46"/>
    </row>
    <row r="723" ht="15.75" customHeight="1">
      <c r="A723" s="24"/>
      <c r="B723" s="24"/>
      <c r="C723" s="46"/>
    </row>
    <row r="724" ht="15.75" customHeight="1">
      <c r="A724" s="24"/>
      <c r="B724" s="24"/>
      <c r="C724" s="46"/>
    </row>
    <row r="725" ht="15.75" customHeight="1">
      <c r="A725" s="24"/>
      <c r="B725" s="24"/>
      <c r="C725" s="46"/>
    </row>
    <row r="726" ht="15.75" customHeight="1">
      <c r="A726" s="24"/>
      <c r="B726" s="24"/>
      <c r="C726" s="46"/>
    </row>
    <row r="727" ht="15.75" customHeight="1">
      <c r="A727" s="24"/>
      <c r="B727" s="24"/>
      <c r="C727" s="46"/>
    </row>
    <row r="728" ht="15.75" customHeight="1">
      <c r="A728" s="24"/>
      <c r="B728" s="24"/>
      <c r="C728" s="46"/>
    </row>
    <row r="729" ht="15.75" customHeight="1">
      <c r="A729" s="24"/>
      <c r="B729" s="24"/>
      <c r="C729" s="46"/>
    </row>
    <row r="730" ht="15.75" customHeight="1">
      <c r="A730" s="24"/>
      <c r="B730" s="24"/>
      <c r="C730" s="46"/>
    </row>
    <row r="731" ht="15.75" customHeight="1">
      <c r="A731" s="24"/>
      <c r="B731" s="24"/>
      <c r="C731" s="46"/>
    </row>
    <row r="732" ht="15.75" customHeight="1">
      <c r="A732" s="24"/>
      <c r="B732" s="24"/>
      <c r="C732" s="46"/>
    </row>
    <row r="733" ht="15.75" customHeight="1">
      <c r="A733" s="24"/>
      <c r="B733" s="24"/>
      <c r="C733" s="46"/>
    </row>
    <row r="734" ht="15.75" customHeight="1">
      <c r="A734" s="24"/>
      <c r="B734" s="24"/>
      <c r="C734" s="46"/>
    </row>
    <row r="735" ht="15.75" customHeight="1">
      <c r="A735" s="24"/>
      <c r="B735" s="24"/>
      <c r="C735" s="46"/>
    </row>
    <row r="736" ht="15.75" customHeight="1">
      <c r="A736" s="24"/>
      <c r="B736" s="24"/>
      <c r="C736" s="46"/>
    </row>
    <row r="737" ht="15.75" customHeight="1">
      <c r="A737" s="24"/>
      <c r="B737" s="24"/>
      <c r="C737" s="46"/>
    </row>
    <row r="738" ht="15.75" customHeight="1">
      <c r="A738" s="24"/>
      <c r="B738" s="24"/>
      <c r="C738" s="46"/>
    </row>
    <row r="739" ht="15.75" customHeight="1">
      <c r="A739" s="24"/>
      <c r="B739" s="24"/>
      <c r="C739" s="46"/>
    </row>
    <row r="740" ht="15.75" customHeight="1">
      <c r="A740" s="24"/>
      <c r="B740" s="24"/>
      <c r="C740" s="46"/>
    </row>
    <row r="741" ht="15.75" customHeight="1">
      <c r="A741" s="24"/>
      <c r="B741" s="24"/>
      <c r="C741" s="46"/>
    </row>
    <row r="742" ht="15.75" customHeight="1">
      <c r="A742" s="24"/>
      <c r="B742" s="24"/>
      <c r="C742" s="46"/>
    </row>
    <row r="743" ht="15.75" customHeight="1">
      <c r="A743" s="24"/>
      <c r="B743" s="24"/>
      <c r="C743" s="46"/>
    </row>
    <row r="744" ht="15.75" customHeight="1">
      <c r="A744" s="24"/>
      <c r="B744" s="24"/>
      <c r="C744" s="46"/>
    </row>
    <row r="745" ht="15.75" customHeight="1">
      <c r="A745" s="24"/>
      <c r="B745" s="24"/>
      <c r="C745" s="46"/>
    </row>
    <row r="746" ht="15.75" customHeight="1">
      <c r="A746" s="24"/>
      <c r="B746" s="24"/>
      <c r="C746" s="46"/>
    </row>
    <row r="747" ht="15.75" customHeight="1">
      <c r="A747" s="24"/>
      <c r="B747" s="24"/>
      <c r="C747" s="46"/>
    </row>
    <row r="748" ht="15.75" customHeight="1">
      <c r="A748" s="24"/>
      <c r="B748" s="24"/>
      <c r="C748" s="46"/>
    </row>
    <row r="749" ht="15.75" customHeight="1">
      <c r="A749" s="24"/>
      <c r="B749" s="24"/>
      <c r="C749" s="46"/>
    </row>
    <row r="750" ht="15.75" customHeight="1">
      <c r="A750" s="24"/>
      <c r="B750" s="24"/>
      <c r="C750" s="46"/>
    </row>
    <row r="751" ht="15.75" customHeight="1">
      <c r="A751" s="24"/>
      <c r="B751" s="24"/>
      <c r="C751" s="46"/>
    </row>
    <row r="752" ht="15.75" customHeight="1">
      <c r="A752" s="24"/>
      <c r="B752" s="24"/>
      <c r="C752" s="46"/>
    </row>
    <row r="753" ht="15.75" customHeight="1">
      <c r="A753" s="24"/>
      <c r="B753" s="24"/>
      <c r="C753" s="46"/>
    </row>
    <row r="754" ht="15.75" customHeight="1">
      <c r="A754" s="24"/>
      <c r="B754" s="24"/>
      <c r="C754" s="46"/>
    </row>
    <row r="755" ht="15.75" customHeight="1">
      <c r="A755" s="24"/>
      <c r="B755" s="24"/>
      <c r="C755" s="46"/>
    </row>
    <row r="756" ht="15.75" customHeight="1">
      <c r="A756" s="24"/>
      <c r="B756" s="24"/>
      <c r="C756" s="46"/>
    </row>
    <row r="757" ht="15.75" customHeight="1">
      <c r="A757" s="24"/>
      <c r="B757" s="24"/>
      <c r="C757" s="46"/>
    </row>
    <row r="758" ht="15.75" customHeight="1">
      <c r="A758" s="24"/>
      <c r="B758" s="24"/>
      <c r="C758" s="46"/>
    </row>
    <row r="759" ht="15.75" customHeight="1">
      <c r="A759" s="24"/>
      <c r="B759" s="24"/>
      <c r="C759" s="46"/>
    </row>
    <row r="760" ht="15.75" customHeight="1">
      <c r="A760" s="24"/>
      <c r="B760" s="24"/>
      <c r="C760" s="46"/>
    </row>
    <row r="761" ht="15.75" customHeight="1">
      <c r="A761" s="24"/>
      <c r="B761" s="24"/>
      <c r="C761" s="46"/>
    </row>
    <row r="762" ht="15.75" customHeight="1">
      <c r="A762" s="24"/>
      <c r="B762" s="24"/>
      <c r="C762" s="46"/>
    </row>
    <row r="763" ht="15.75" customHeight="1">
      <c r="A763" s="24"/>
      <c r="B763" s="24"/>
      <c r="C763" s="46"/>
    </row>
    <row r="764" ht="15.75" customHeight="1">
      <c r="A764" s="24"/>
      <c r="B764" s="24"/>
      <c r="C764" s="46"/>
    </row>
    <row r="765" ht="15.75" customHeight="1">
      <c r="A765" s="24"/>
      <c r="B765" s="24"/>
      <c r="C765" s="46"/>
    </row>
    <row r="766" ht="15.75" customHeight="1">
      <c r="A766" s="24"/>
      <c r="B766" s="24"/>
      <c r="C766" s="46"/>
    </row>
    <row r="767" ht="15.75" customHeight="1">
      <c r="A767" s="24"/>
      <c r="B767" s="24"/>
      <c r="C767" s="46"/>
    </row>
    <row r="768" ht="15.75" customHeight="1">
      <c r="A768" s="24"/>
      <c r="B768" s="24"/>
      <c r="C768" s="46"/>
    </row>
    <row r="769" ht="15.75" customHeight="1">
      <c r="A769" s="24"/>
      <c r="B769" s="24"/>
      <c r="C769" s="46"/>
    </row>
    <row r="770" ht="15.75" customHeight="1">
      <c r="A770" s="24"/>
      <c r="B770" s="24"/>
      <c r="C770" s="46"/>
    </row>
    <row r="771" ht="15.75" customHeight="1">
      <c r="A771" s="24"/>
      <c r="B771" s="24"/>
      <c r="C771" s="46"/>
    </row>
    <row r="772" ht="15.75" customHeight="1">
      <c r="A772" s="24"/>
      <c r="B772" s="24"/>
      <c r="C772" s="46"/>
    </row>
    <row r="773" ht="15.75" customHeight="1">
      <c r="A773" s="24"/>
      <c r="B773" s="24"/>
      <c r="C773" s="46"/>
    </row>
    <row r="774" ht="15.75" customHeight="1">
      <c r="A774" s="24"/>
      <c r="B774" s="24"/>
      <c r="C774" s="46"/>
    </row>
    <row r="775" ht="15.75" customHeight="1">
      <c r="A775" s="24"/>
      <c r="B775" s="24"/>
      <c r="C775" s="46"/>
    </row>
    <row r="776" ht="15.75" customHeight="1">
      <c r="A776" s="24"/>
      <c r="B776" s="24"/>
      <c r="C776" s="46"/>
    </row>
    <row r="777" ht="15.75" customHeight="1">
      <c r="A777" s="24"/>
      <c r="B777" s="24"/>
      <c r="C777" s="46"/>
    </row>
    <row r="778" ht="15.75" customHeight="1">
      <c r="A778" s="24"/>
      <c r="B778" s="24"/>
      <c r="C778" s="46"/>
    </row>
    <row r="779" ht="15.75" customHeight="1">
      <c r="A779" s="24"/>
      <c r="B779" s="24"/>
      <c r="C779" s="46"/>
    </row>
    <row r="780" ht="15.75" customHeight="1">
      <c r="A780" s="24"/>
      <c r="B780" s="24"/>
      <c r="C780" s="46"/>
    </row>
    <row r="781" ht="15.75" customHeight="1">
      <c r="A781" s="24"/>
      <c r="B781" s="24"/>
      <c r="C781" s="46"/>
    </row>
    <row r="782" ht="15.75" customHeight="1">
      <c r="A782" s="24"/>
      <c r="B782" s="24"/>
      <c r="C782" s="46"/>
    </row>
    <row r="783" ht="15.75" customHeight="1">
      <c r="A783" s="24"/>
      <c r="B783" s="24"/>
      <c r="C783" s="46"/>
    </row>
    <row r="784" ht="15.75" customHeight="1">
      <c r="A784" s="24"/>
      <c r="B784" s="24"/>
      <c r="C784" s="46"/>
    </row>
    <row r="785" ht="15.75" customHeight="1">
      <c r="A785" s="24"/>
      <c r="B785" s="24"/>
      <c r="C785" s="46"/>
    </row>
    <row r="786" ht="15.75" customHeight="1">
      <c r="A786" s="24"/>
      <c r="B786" s="24"/>
      <c r="C786" s="46"/>
    </row>
    <row r="787" ht="15.75" customHeight="1">
      <c r="A787" s="24"/>
      <c r="B787" s="24"/>
      <c r="C787" s="46"/>
    </row>
    <row r="788" ht="15.75" customHeight="1">
      <c r="A788" s="24"/>
      <c r="B788" s="24"/>
      <c r="C788" s="46"/>
    </row>
    <row r="789" ht="15.75" customHeight="1">
      <c r="A789" s="24"/>
      <c r="B789" s="24"/>
      <c r="C789" s="46"/>
    </row>
    <row r="790" ht="15.75" customHeight="1">
      <c r="A790" s="24"/>
      <c r="B790" s="24"/>
      <c r="C790" s="46"/>
    </row>
    <row r="791" ht="15.75" customHeight="1">
      <c r="A791" s="24"/>
      <c r="B791" s="24"/>
      <c r="C791" s="46"/>
    </row>
    <row r="792" ht="15.75" customHeight="1">
      <c r="A792" s="24"/>
      <c r="B792" s="24"/>
      <c r="C792" s="46"/>
    </row>
    <row r="793" ht="15.75" customHeight="1">
      <c r="A793" s="24"/>
      <c r="B793" s="24"/>
      <c r="C793" s="46"/>
    </row>
    <row r="794" ht="15.75" customHeight="1">
      <c r="A794" s="24"/>
      <c r="B794" s="24"/>
      <c r="C794" s="46"/>
    </row>
    <row r="795" ht="15.75" customHeight="1">
      <c r="A795" s="24"/>
      <c r="B795" s="24"/>
      <c r="C795" s="46"/>
    </row>
    <row r="796" ht="15.75" customHeight="1">
      <c r="A796" s="24"/>
      <c r="B796" s="24"/>
      <c r="C796" s="46"/>
    </row>
    <row r="797" ht="15.75" customHeight="1">
      <c r="A797" s="24"/>
      <c r="B797" s="24"/>
      <c r="C797" s="46"/>
    </row>
    <row r="798" ht="15.75" customHeight="1">
      <c r="A798" s="24"/>
      <c r="B798" s="24"/>
      <c r="C798" s="46"/>
    </row>
    <row r="799" ht="15.75" customHeight="1">
      <c r="A799" s="24"/>
      <c r="B799" s="24"/>
      <c r="C799" s="46"/>
    </row>
    <row r="800" ht="15.75" customHeight="1">
      <c r="A800" s="24"/>
      <c r="B800" s="24"/>
      <c r="C800" s="46"/>
    </row>
    <row r="801" ht="15.75" customHeight="1">
      <c r="A801" s="24"/>
      <c r="B801" s="24"/>
      <c r="C801" s="46"/>
    </row>
    <row r="802" ht="15.75" customHeight="1">
      <c r="A802" s="24"/>
      <c r="B802" s="24"/>
      <c r="C802" s="46"/>
    </row>
    <row r="803" ht="15.75" customHeight="1">
      <c r="A803" s="24"/>
      <c r="B803" s="24"/>
      <c r="C803" s="46"/>
    </row>
    <row r="804" ht="15.75" customHeight="1">
      <c r="A804" s="24"/>
      <c r="B804" s="24"/>
      <c r="C804" s="46"/>
    </row>
    <row r="805" ht="15.75" customHeight="1">
      <c r="A805" s="24"/>
      <c r="B805" s="24"/>
      <c r="C805" s="46"/>
    </row>
    <row r="806" ht="15.75" customHeight="1">
      <c r="A806" s="24"/>
      <c r="B806" s="24"/>
      <c r="C806" s="46"/>
    </row>
    <row r="807" ht="15.75" customHeight="1">
      <c r="A807" s="24"/>
      <c r="B807" s="24"/>
      <c r="C807" s="46"/>
    </row>
    <row r="808" ht="15.75" customHeight="1">
      <c r="A808" s="24"/>
      <c r="B808" s="24"/>
      <c r="C808" s="46"/>
    </row>
    <row r="809" ht="15.75" customHeight="1">
      <c r="A809" s="24"/>
      <c r="B809" s="24"/>
      <c r="C809" s="46"/>
    </row>
    <row r="810" ht="15.75" customHeight="1">
      <c r="A810" s="24"/>
      <c r="B810" s="24"/>
      <c r="C810" s="46"/>
    </row>
    <row r="811" ht="15.75" customHeight="1">
      <c r="A811" s="24"/>
      <c r="B811" s="24"/>
      <c r="C811" s="46"/>
    </row>
    <row r="812" ht="15.75" customHeight="1">
      <c r="A812" s="24"/>
      <c r="B812" s="24"/>
      <c r="C812" s="46"/>
    </row>
    <row r="813" ht="15.75" customHeight="1">
      <c r="A813" s="24"/>
      <c r="B813" s="24"/>
      <c r="C813" s="46"/>
    </row>
    <row r="814" ht="15.75" customHeight="1">
      <c r="A814" s="24"/>
      <c r="B814" s="24"/>
      <c r="C814" s="46"/>
    </row>
    <row r="815" ht="15.75" customHeight="1">
      <c r="A815" s="24"/>
      <c r="B815" s="24"/>
      <c r="C815" s="46"/>
    </row>
    <row r="816" ht="15.75" customHeight="1">
      <c r="A816" s="24"/>
      <c r="B816" s="24"/>
      <c r="C816" s="46"/>
    </row>
    <row r="817" ht="15.75" customHeight="1">
      <c r="A817" s="24"/>
      <c r="B817" s="24"/>
      <c r="C817" s="46"/>
    </row>
    <row r="818" ht="15.75" customHeight="1">
      <c r="A818" s="24"/>
      <c r="B818" s="24"/>
      <c r="C818" s="46"/>
    </row>
    <row r="819" ht="15.75" customHeight="1">
      <c r="A819" s="24"/>
      <c r="B819" s="24"/>
      <c r="C819" s="46"/>
    </row>
    <row r="820" ht="15.75" customHeight="1">
      <c r="A820" s="24"/>
      <c r="B820" s="24"/>
      <c r="C820" s="46"/>
    </row>
    <row r="821" ht="15.75" customHeight="1">
      <c r="A821" s="24"/>
      <c r="B821" s="24"/>
      <c r="C821" s="46"/>
    </row>
    <row r="822" ht="15.75" customHeight="1">
      <c r="A822" s="24"/>
      <c r="B822" s="24"/>
      <c r="C822" s="46"/>
    </row>
    <row r="823" ht="15.75" customHeight="1">
      <c r="A823" s="24"/>
      <c r="B823" s="24"/>
      <c r="C823" s="46"/>
    </row>
    <row r="824" ht="15.75" customHeight="1">
      <c r="A824" s="24"/>
      <c r="B824" s="24"/>
      <c r="C824" s="46"/>
    </row>
    <row r="825" ht="15.75" customHeight="1">
      <c r="A825" s="24"/>
      <c r="B825" s="24"/>
      <c r="C825" s="46"/>
    </row>
    <row r="826" ht="15.75" customHeight="1">
      <c r="A826" s="24"/>
      <c r="B826" s="24"/>
      <c r="C826" s="46"/>
    </row>
    <row r="827" ht="15.75" customHeight="1">
      <c r="A827" s="24"/>
      <c r="B827" s="24"/>
      <c r="C827" s="46"/>
    </row>
    <row r="828" ht="15.75" customHeight="1">
      <c r="A828" s="24"/>
      <c r="B828" s="24"/>
      <c r="C828" s="46"/>
    </row>
    <row r="829" ht="15.75" customHeight="1">
      <c r="A829" s="24"/>
      <c r="B829" s="24"/>
      <c r="C829" s="46"/>
    </row>
    <row r="830" ht="15.75" customHeight="1">
      <c r="A830" s="24"/>
      <c r="B830" s="24"/>
      <c r="C830" s="46"/>
    </row>
    <row r="831" ht="15.75" customHeight="1">
      <c r="A831" s="24"/>
      <c r="B831" s="24"/>
      <c r="C831" s="46"/>
    </row>
    <row r="832" ht="15.75" customHeight="1">
      <c r="A832" s="24"/>
      <c r="B832" s="24"/>
      <c r="C832" s="46"/>
    </row>
    <row r="833" ht="15.75" customHeight="1">
      <c r="A833" s="24"/>
      <c r="B833" s="24"/>
      <c r="C833" s="46"/>
    </row>
    <row r="834" ht="15.75" customHeight="1">
      <c r="A834" s="24"/>
      <c r="B834" s="24"/>
      <c r="C834" s="46"/>
    </row>
    <row r="835" ht="15.75" customHeight="1">
      <c r="A835" s="24"/>
      <c r="B835" s="24"/>
      <c r="C835" s="46"/>
    </row>
    <row r="836" ht="15.75" customHeight="1">
      <c r="A836" s="24"/>
      <c r="B836" s="24"/>
      <c r="C836" s="46"/>
    </row>
    <row r="837" ht="15.75" customHeight="1">
      <c r="A837" s="24"/>
      <c r="B837" s="24"/>
      <c r="C837" s="46"/>
    </row>
    <row r="838" ht="15.75" customHeight="1">
      <c r="A838" s="24"/>
      <c r="B838" s="24"/>
      <c r="C838" s="46"/>
    </row>
    <row r="839" ht="15.75" customHeight="1">
      <c r="A839" s="24"/>
      <c r="B839" s="24"/>
      <c r="C839" s="46"/>
    </row>
    <row r="840" ht="15.75" customHeight="1">
      <c r="A840" s="24"/>
      <c r="B840" s="24"/>
      <c r="C840" s="46"/>
    </row>
    <row r="841" ht="15.75" customHeight="1">
      <c r="A841" s="24"/>
      <c r="B841" s="24"/>
      <c r="C841" s="46"/>
    </row>
    <row r="842" ht="15.75" customHeight="1">
      <c r="A842" s="24"/>
      <c r="B842" s="24"/>
      <c r="C842" s="46"/>
    </row>
    <row r="843" ht="15.75" customHeight="1">
      <c r="A843" s="24"/>
      <c r="B843" s="24"/>
      <c r="C843" s="46"/>
    </row>
    <row r="844" ht="15.75" customHeight="1">
      <c r="A844" s="24"/>
      <c r="B844" s="24"/>
      <c r="C844" s="46"/>
    </row>
    <row r="845" ht="15.75" customHeight="1">
      <c r="A845" s="24"/>
      <c r="B845" s="24"/>
      <c r="C845" s="46"/>
    </row>
    <row r="846" ht="15.75" customHeight="1">
      <c r="A846" s="24"/>
      <c r="B846" s="24"/>
      <c r="C846" s="46"/>
    </row>
    <row r="847" ht="15.75" customHeight="1">
      <c r="A847" s="24"/>
      <c r="B847" s="24"/>
      <c r="C847" s="46"/>
    </row>
    <row r="848" ht="15.75" customHeight="1">
      <c r="A848" s="24"/>
      <c r="B848" s="24"/>
      <c r="C848" s="46"/>
    </row>
    <row r="849" ht="15.75" customHeight="1">
      <c r="A849" s="24"/>
      <c r="B849" s="24"/>
      <c r="C849" s="46"/>
    </row>
    <row r="850" ht="15.75" customHeight="1">
      <c r="A850" s="24"/>
      <c r="B850" s="24"/>
      <c r="C850" s="46"/>
    </row>
    <row r="851" ht="15.75" customHeight="1">
      <c r="A851" s="24"/>
      <c r="B851" s="24"/>
      <c r="C851" s="46"/>
    </row>
    <row r="852" ht="15.75" customHeight="1">
      <c r="A852" s="24"/>
      <c r="B852" s="24"/>
      <c r="C852" s="46"/>
    </row>
    <row r="853" ht="15.75" customHeight="1">
      <c r="A853" s="24"/>
      <c r="B853" s="24"/>
      <c r="C853" s="46"/>
    </row>
    <row r="854" ht="15.75" customHeight="1">
      <c r="A854" s="24"/>
      <c r="B854" s="24"/>
      <c r="C854" s="46"/>
    </row>
    <row r="855" ht="15.75" customHeight="1">
      <c r="A855" s="24"/>
      <c r="B855" s="24"/>
      <c r="C855" s="46"/>
    </row>
    <row r="856" ht="15.75" customHeight="1">
      <c r="A856" s="24"/>
      <c r="B856" s="24"/>
      <c r="C856" s="46"/>
    </row>
    <row r="857" ht="15.75" customHeight="1">
      <c r="A857" s="24"/>
      <c r="B857" s="24"/>
      <c r="C857" s="46"/>
    </row>
    <row r="858" ht="15.75" customHeight="1">
      <c r="A858" s="24"/>
      <c r="B858" s="24"/>
      <c r="C858" s="46"/>
    </row>
    <row r="859" ht="15.75" customHeight="1">
      <c r="A859" s="24"/>
      <c r="B859" s="24"/>
      <c r="C859" s="46"/>
    </row>
    <row r="860" ht="15.75" customHeight="1">
      <c r="A860" s="24"/>
      <c r="B860" s="24"/>
      <c r="C860" s="46"/>
    </row>
    <row r="861" ht="15.75" customHeight="1">
      <c r="A861" s="24"/>
      <c r="B861" s="24"/>
      <c r="C861" s="46"/>
    </row>
    <row r="862" ht="15.75" customHeight="1">
      <c r="A862" s="24"/>
      <c r="B862" s="24"/>
      <c r="C862" s="46"/>
    </row>
    <row r="863" ht="15.75" customHeight="1">
      <c r="A863" s="24"/>
      <c r="B863" s="24"/>
      <c r="C863" s="46"/>
    </row>
    <row r="864" ht="15.75" customHeight="1">
      <c r="A864" s="24"/>
      <c r="B864" s="24"/>
      <c r="C864" s="46"/>
    </row>
    <row r="865" ht="15.75" customHeight="1">
      <c r="A865" s="24"/>
      <c r="B865" s="24"/>
      <c r="C865" s="46"/>
    </row>
    <row r="866" ht="15.75" customHeight="1">
      <c r="A866" s="24"/>
      <c r="B866" s="24"/>
      <c r="C866" s="46"/>
    </row>
    <row r="867" ht="15.75" customHeight="1">
      <c r="A867" s="24"/>
      <c r="B867" s="24"/>
      <c r="C867" s="46"/>
    </row>
    <row r="868" ht="15.75" customHeight="1">
      <c r="A868" s="24"/>
      <c r="B868" s="24"/>
      <c r="C868" s="46"/>
    </row>
    <row r="869" ht="15.75" customHeight="1">
      <c r="A869" s="24"/>
      <c r="B869" s="24"/>
      <c r="C869" s="46"/>
    </row>
    <row r="870" ht="15.75" customHeight="1">
      <c r="A870" s="24"/>
      <c r="B870" s="24"/>
      <c r="C870" s="46"/>
    </row>
    <row r="871" ht="15.75" customHeight="1">
      <c r="A871" s="24"/>
      <c r="B871" s="24"/>
      <c r="C871" s="46"/>
    </row>
    <row r="872" ht="15.75" customHeight="1">
      <c r="A872" s="24"/>
      <c r="B872" s="24"/>
      <c r="C872" s="46"/>
    </row>
    <row r="873" ht="15.75" customHeight="1">
      <c r="A873" s="24"/>
      <c r="B873" s="24"/>
      <c r="C873" s="46"/>
    </row>
    <row r="874" ht="15.75" customHeight="1">
      <c r="A874" s="24"/>
      <c r="B874" s="24"/>
      <c r="C874" s="46"/>
    </row>
    <row r="875" ht="15.75" customHeight="1">
      <c r="A875" s="24"/>
      <c r="B875" s="24"/>
      <c r="C875" s="46"/>
    </row>
    <row r="876" ht="15.75" customHeight="1">
      <c r="A876" s="24"/>
      <c r="B876" s="24"/>
      <c r="C876" s="46"/>
    </row>
    <row r="877" ht="15.75" customHeight="1">
      <c r="A877" s="24"/>
      <c r="B877" s="24"/>
      <c r="C877" s="46"/>
    </row>
    <row r="878" ht="15.75" customHeight="1">
      <c r="A878" s="24"/>
      <c r="B878" s="24"/>
      <c r="C878" s="46"/>
    </row>
    <row r="879" ht="15.75" customHeight="1">
      <c r="A879" s="24"/>
      <c r="B879" s="24"/>
      <c r="C879" s="46"/>
    </row>
    <row r="880" ht="15.75" customHeight="1">
      <c r="A880" s="24"/>
      <c r="B880" s="24"/>
      <c r="C880" s="46"/>
    </row>
    <row r="881" ht="15.75" customHeight="1">
      <c r="A881" s="24"/>
      <c r="B881" s="24"/>
      <c r="C881" s="46"/>
    </row>
    <row r="882" ht="15.75" customHeight="1">
      <c r="A882" s="24"/>
      <c r="B882" s="24"/>
      <c r="C882" s="46"/>
    </row>
    <row r="883" ht="15.75" customHeight="1">
      <c r="A883" s="24"/>
      <c r="B883" s="24"/>
      <c r="C883" s="46"/>
    </row>
    <row r="884" ht="15.75" customHeight="1">
      <c r="A884" s="24"/>
      <c r="B884" s="24"/>
      <c r="C884" s="46"/>
    </row>
    <row r="885" ht="15.75" customHeight="1">
      <c r="A885" s="24"/>
      <c r="B885" s="24"/>
      <c r="C885" s="46"/>
    </row>
    <row r="886" ht="15.75" customHeight="1">
      <c r="A886" s="24"/>
      <c r="B886" s="24"/>
      <c r="C886" s="46"/>
    </row>
    <row r="887" ht="15.75" customHeight="1">
      <c r="A887" s="24"/>
      <c r="B887" s="24"/>
      <c r="C887" s="46"/>
    </row>
    <row r="888" ht="15.75" customHeight="1">
      <c r="A888" s="24"/>
      <c r="B888" s="24"/>
      <c r="C888" s="46"/>
    </row>
    <row r="889" ht="15.75" customHeight="1">
      <c r="A889" s="24"/>
      <c r="B889" s="24"/>
      <c r="C889" s="46"/>
    </row>
    <row r="890" ht="15.75" customHeight="1">
      <c r="A890" s="24"/>
      <c r="B890" s="24"/>
      <c r="C890" s="46"/>
    </row>
    <row r="891" ht="15.75" customHeight="1">
      <c r="A891" s="24"/>
      <c r="B891" s="24"/>
      <c r="C891" s="46"/>
    </row>
    <row r="892" ht="15.75" customHeight="1">
      <c r="A892" s="24"/>
      <c r="B892" s="24"/>
      <c r="C892" s="46"/>
    </row>
    <row r="893" ht="15.75" customHeight="1">
      <c r="A893" s="24"/>
      <c r="B893" s="24"/>
      <c r="C893" s="46"/>
    </row>
    <row r="894" ht="15.75" customHeight="1">
      <c r="A894" s="24"/>
      <c r="B894" s="24"/>
      <c r="C894" s="46"/>
    </row>
    <row r="895" ht="15.75" customHeight="1">
      <c r="A895" s="24"/>
      <c r="B895" s="24"/>
      <c r="C895" s="46"/>
    </row>
    <row r="896" ht="15.75" customHeight="1">
      <c r="A896" s="24"/>
      <c r="B896" s="24"/>
      <c r="C896" s="46"/>
    </row>
    <row r="897" ht="15.75" customHeight="1">
      <c r="A897" s="24"/>
      <c r="B897" s="24"/>
      <c r="C897" s="46"/>
    </row>
    <row r="898" ht="15.75" customHeight="1">
      <c r="A898" s="24"/>
      <c r="B898" s="24"/>
      <c r="C898" s="46"/>
    </row>
    <row r="899" ht="15.75" customHeight="1">
      <c r="A899" s="24"/>
      <c r="B899" s="24"/>
      <c r="C899" s="46"/>
    </row>
    <row r="900" ht="15.75" customHeight="1">
      <c r="A900" s="24"/>
      <c r="B900" s="24"/>
      <c r="C900" s="46"/>
    </row>
    <row r="901" ht="15.75" customHeight="1">
      <c r="A901" s="24"/>
      <c r="B901" s="24"/>
      <c r="C901" s="46"/>
    </row>
    <row r="902" ht="15.75" customHeight="1">
      <c r="A902" s="24"/>
      <c r="B902" s="24"/>
      <c r="C902" s="46"/>
    </row>
    <row r="903" ht="15.75" customHeight="1">
      <c r="A903" s="24"/>
      <c r="B903" s="24"/>
      <c r="C903" s="46"/>
    </row>
    <row r="904" ht="15.75" customHeight="1">
      <c r="A904" s="24"/>
      <c r="B904" s="24"/>
      <c r="C904" s="46"/>
    </row>
    <row r="905" ht="15.75" customHeight="1">
      <c r="A905" s="24"/>
      <c r="B905" s="24"/>
      <c r="C905" s="46"/>
    </row>
    <row r="906" ht="15.75" customHeight="1">
      <c r="A906" s="24"/>
      <c r="B906" s="24"/>
      <c r="C906" s="46"/>
    </row>
    <row r="907" ht="15.75" customHeight="1">
      <c r="A907" s="24"/>
      <c r="B907" s="24"/>
      <c r="C907" s="46"/>
    </row>
    <row r="908" ht="15.75" customHeight="1">
      <c r="A908" s="24"/>
      <c r="B908" s="24"/>
      <c r="C908" s="46"/>
    </row>
    <row r="909" ht="15.75" customHeight="1">
      <c r="A909" s="24"/>
      <c r="B909" s="24"/>
      <c r="C909" s="46"/>
    </row>
    <row r="910" ht="15.75" customHeight="1">
      <c r="A910" s="24"/>
      <c r="B910" s="24"/>
      <c r="C910" s="46"/>
    </row>
    <row r="911" ht="15.75" customHeight="1">
      <c r="A911" s="24"/>
      <c r="B911" s="24"/>
      <c r="C911" s="46"/>
    </row>
    <row r="912" ht="15.75" customHeight="1">
      <c r="A912" s="24"/>
      <c r="B912" s="24"/>
      <c r="C912" s="46"/>
    </row>
    <row r="913" ht="15.75" customHeight="1">
      <c r="A913" s="24"/>
      <c r="B913" s="24"/>
      <c r="C913" s="46"/>
    </row>
    <row r="914" ht="15.75" customHeight="1">
      <c r="A914" s="24"/>
      <c r="B914" s="24"/>
      <c r="C914" s="46"/>
    </row>
    <row r="915" ht="15.75" customHeight="1">
      <c r="A915" s="24"/>
      <c r="B915" s="24"/>
      <c r="C915" s="46"/>
    </row>
    <row r="916" ht="15.75" customHeight="1">
      <c r="A916" s="24"/>
      <c r="B916" s="24"/>
      <c r="C916" s="46"/>
    </row>
    <row r="917" ht="15.75" customHeight="1">
      <c r="A917" s="24"/>
      <c r="B917" s="24"/>
      <c r="C917" s="46"/>
    </row>
    <row r="918" ht="15.75" customHeight="1">
      <c r="A918" s="24"/>
      <c r="B918" s="24"/>
      <c r="C918" s="46"/>
    </row>
    <row r="919" ht="15.75" customHeight="1">
      <c r="A919" s="24"/>
      <c r="B919" s="24"/>
      <c r="C919" s="46"/>
    </row>
    <row r="920" ht="15.75" customHeight="1">
      <c r="A920" s="24"/>
      <c r="B920" s="24"/>
      <c r="C920" s="46"/>
    </row>
    <row r="921" ht="15.75" customHeight="1">
      <c r="A921" s="24"/>
      <c r="B921" s="24"/>
      <c r="C921" s="46"/>
    </row>
    <row r="922" ht="15.75" customHeight="1">
      <c r="A922" s="24"/>
      <c r="B922" s="24"/>
      <c r="C922" s="46"/>
    </row>
    <row r="923" ht="15.75" customHeight="1">
      <c r="A923" s="24"/>
      <c r="B923" s="24"/>
      <c r="C923" s="46"/>
    </row>
    <row r="924" ht="15.75" customHeight="1">
      <c r="A924" s="24"/>
      <c r="B924" s="24"/>
      <c r="C924" s="46"/>
    </row>
    <row r="925" ht="15.75" customHeight="1">
      <c r="A925" s="24"/>
      <c r="B925" s="24"/>
      <c r="C925" s="46"/>
    </row>
    <row r="926" ht="15.75" customHeight="1">
      <c r="A926" s="24"/>
      <c r="B926" s="24"/>
      <c r="C926" s="46"/>
    </row>
    <row r="927" ht="15.75" customHeight="1">
      <c r="A927" s="24"/>
      <c r="B927" s="24"/>
      <c r="C927" s="46"/>
    </row>
    <row r="928" ht="15.75" customHeight="1">
      <c r="A928" s="24"/>
      <c r="B928" s="24"/>
      <c r="C928" s="46"/>
    </row>
    <row r="929" ht="15.75" customHeight="1">
      <c r="A929" s="24"/>
      <c r="B929" s="24"/>
      <c r="C929" s="46"/>
    </row>
    <row r="930" ht="15.75" customHeight="1">
      <c r="A930" s="24"/>
      <c r="B930" s="24"/>
      <c r="C930" s="46"/>
    </row>
    <row r="931" ht="15.75" customHeight="1">
      <c r="A931" s="24"/>
      <c r="B931" s="24"/>
      <c r="C931" s="46"/>
    </row>
    <row r="932" ht="15.75" customHeight="1">
      <c r="A932" s="24"/>
      <c r="B932" s="24"/>
      <c r="C932" s="46"/>
    </row>
    <row r="933" ht="15.75" customHeight="1">
      <c r="A933" s="24"/>
      <c r="B933" s="24"/>
      <c r="C933" s="46"/>
    </row>
    <row r="934" ht="15.75" customHeight="1">
      <c r="A934" s="24"/>
      <c r="B934" s="24"/>
      <c r="C934" s="46"/>
    </row>
    <row r="935" ht="15.75" customHeight="1">
      <c r="A935" s="24"/>
      <c r="B935" s="24"/>
      <c r="C935" s="46"/>
    </row>
    <row r="936" ht="15.75" customHeight="1">
      <c r="A936" s="24"/>
      <c r="B936" s="24"/>
      <c r="C936" s="46"/>
    </row>
    <row r="937" ht="15.75" customHeight="1">
      <c r="A937" s="24"/>
      <c r="B937" s="24"/>
      <c r="C937" s="46"/>
    </row>
    <row r="938" ht="15.75" customHeight="1">
      <c r="A938" s="24"/>
      <c r="B938" s="24"/>
      <c r="C938" s="46"/>
    </row>
    <row r="939" ht="15.75" customHeight="1">
      <c r="A939" s="24"/>
      <c r="B939" s="24"/>
      <c r="C939" s="46"/>
    </row>
    <row r="940" ht="15.75" customHeight="1">
      <c r="A940" s="24"/>
      <c r="B940" s="24"/>
      <c r="C940" s="46"/>
    </row>
    <row r="941" ht="15.75" customHeight="1">
      <c r="A941" s="24"/>
      <c r="B941" s="24"/>
      <c r="C941" s="46"/>
    </row>
    <row r="942" ht="15.75" customHeight="1">
      <c r="A942" s="24"/>
      <c r="B942" s="24"/>
      <c r="C942" s="46"/>
    </row>
    <row r="943" ht="15.75" customHeight="1">
      <c r="A943" s="24"/>
      <c r="B943" s="24"/>
      <c r="C943" s="46"/>
    </row>
    <row r="944" ht="15.75" customHeight="1">
      <c r="A944" s="24"/>
      <c r="B944" s="24"/>
      <c r="C944" s="46"/>
    </row>
    <row r="945" ht="15.75" customHeight="1">
      <c r="A945" s="24"/>
      <c r="B945" s="24"/>
      <c r="C945" s="46"/>
    </row>
    <row r="946" ht="15.75" customHeight="1">
      <c r="A946" s="24"/>
      <c r="B946" s="24"/>
      <c r="C946" s="46"/>
    </row>
    <row r="947" ht="15.75" customHeight="1">
      <c r="A947" s="24"/>
      <c r="B947" s="24"/>
      <c r="C947" s="46"/>
    </row>
    <row r="948" ht="15.75" customHeight="1">
      <c r="A948" s="24"/>
      <c r="B948" s="24"/>
      <c r="C948" s="46"/>
    </row>
    <row r="949" ht="15.75" customHeight="1">
      <c r="A949" s="24"/>
      <c r="B949" s="24"/>
      <c r="C949" s="46"/>
    </row>
    <row r="950" ht="15.75" customHeight="1">
      <c r="A950" s="24"/>
      <c r="B950" s="24"/>
      <c r="C950" s="46"/>
    </row>
    <row r="951" ht="15.75" customHeight="1">
      <c r="A951" s="24"/>
      <c r="B951" s="24"/>
      <c r="C951" s="46"/>
    </row>
    <row r="952" ht="15.75" customHeight="1">
      <c r="A952" s="24"/>
      <c r="B952" s="24"/>
      <c r="C952" s="46"/>
    </row>
    <row r="953" ht="15.75" customHeight="1">
      <c r="A953" s="24"/>
      <c r="B953" s="24"/>
      <c r="C953" s="46"/>
    </row>
    <row r="954" ht="15.75" customHeight="1">
      <c r="A954" s="24"/>
      <c r="B954" s="24"/>
      <c r="C954" s="46"/>
    </row>
    <row r="955" ht="15.75" customHeight="1">
      <c r="A955" s="24"/>
      <c r="B955" s="24"/>
      <c r="C955" s="46"/>
    </row>
    <row r="956" ht="15.75" customHeight="1">
      <c r="A956" s="24"/>
      <c r="B956" s="24"/>
      <c r="C956" s="46"/>
    </row>
    <row r="957" ht="15.75" customHeight="1">
      <c r="A957" s="24"/>
      <c r="B957" s="24"/>
      <c r="C957" s="46"/>
    </row>
    <row r="958" ht="15.75" customHeight="1">
      <c r="A958" s="24"/>
      <c r="B958" s="24"/>
      <c r="C958" s="46"/>
    </row>
    <row r="959" ht="15.75" customHeight="1">
      <c r="A959" s="24"/>
      <c r="B959" s="24"/>
      <c r="C959" s="46"/>
    </row>
    <row r="960" ht="15.75" customHeight="1">
      <c r="A960" s="24"/>
      <c r="B960" s="24"/>
      <c r="C960" s="46"/>
    </row>
    <row r="961" ht="15.75" customHeight="1">
      <c r="A961" s="24"/>
      <c r="B961" s="24"/>
      <c r="C961" s="46"/>
    </row>
    <row r="962" ht="15.75" customHeight="1">
      <c r="A962" s="24"/>
      <c r="B962" s="24"/>
      <c r="C962" s="46"/>
    </row>
    <row r="963" ht="15.75" customHeight="1">
      <c r="A963" s="24"/>
      <c r="B963" s="24"/>
      <c r="C963" s="46"/>
    </row>
    <row r="964" ht="15.75" customHeight="1">
      <c r="A964" s="24"/>
      <c r="B964" s="24"/>
      <c r="C964" s="46"/>
    </row>
    <row r="965" ht="15.75" customHeight="1">
      <c r="A965" s="24"/>
      <c r="B965" s="24"/>
      <c r="C965" s="46"/>
    </row>
    <row r="966" ht="15.75" customHeight="1">
      <c r="A966" s="24"/>
      <c r="B966" s="24"/>
      <c r="C966" s="46"/>
    </row>
    <row r="967" ht="15.75" customHeight="1">
      <c r="A967" s="24"/>
      <c r="B967" s="24"/>
      <c r="C967" s="46"/>
    </row>
    <row r="968" ht="15.75" customHeight="1">
      <c r="A968" s="24"/>
      <c r="B968" s="24"/>
      <c r="C968" s="46"/>
    </row>
    <row r="969" ht="15.75" customHeight="1">
      <c r="A969" s="24"/>
      <c r="B969" s="24"/>
      <c r="C969" s="46"/>
    </row>
    <row r="970" ht="15.75" customHeight="1">
      <c r="A970" s="24"/>
      <c r="B970" s="24"/>
      <c r="C970" s="46"/>
    </row>
    <row r="971" ht="15.75" customHeight="1">
      <c r="A971" s="24"/>
      <c r="B971" s="24"/>
      <c r="C971" s="46"/>
    </row>
    <row r="972" ht="15.75" customHeight="1">
      <c r="A972" s="24"/>
      <c r="B972" s="24"/>
      <c r="C972" s="46"/>
    </row>
    <row r="973" ht="15.75" customHeight="1">
      <c r="A973" s="24"/>
      <c r="B973" s="24"/>
      <c r="C973" s="46"/>
    </row>
    <row r="974" ht="15.75" customHeight="1">
      <c r="A974" s="24"/>
      <c r="B974" s="24"/>
      <c r="C974" s="46"/>
    </row>
    <row r="975" ht="15.75" customHeight="1">
      <c r="A975" s="24"/>
      <c r="B975" s="24"/>
      <c r="C975" s="46"/>
    </row>
    <row r="976" ht="15.75" customHeight="1">
      <c r="A976" s="24"/>
      <c r="B976" s="24"/>
      <c r="C976" s="46"/>
    </row>
    <row r="977" ht="15.75" customHeight="1">
      <c r="A977" s="24"/>
      <c r="B977" s="24"/>
      <c r="C977" s="46"/>
    </row>
    <row r="978" ht="15.75" customHeight="1">
      <c r="A978" s="24"/>
      <c r="B978" s="24"/>
      <c r="C978" s="46"/>
    </row>
    <row r="979" ht="15.75" customHeight="1">
      <c r="A979" s="24"/>
      <c r="B979" s="24"/>
      <c r="C979" s="46"/>
    </row>
    <row r="980" ht="15.75" customHeight="1">
      <c r="A980" s="24"/>
      <c r="B980" s="24"/>
      <c r="C980" s="46"/>
    </row>
    <row r="981" ht="15.75" customHeight="1">
      <c r="A981" s="24"/>
      <c r="B981" s="24"/>
      <c r="C981" s="46"/>
    </row>
    <row r="982" ht="15.75" customHeight="1">
      <c r="A982" s="24"/>
      <c r="B982" s="24"/>
      <c r="C982" s="46"/>
    </row>
    <row r="983" ht="15.75" customHeight="1">
      <c r="A983" s="24"/>
      <c r="B983" s="24"/>
      <c r="C983" s="46"/>
    </row>
    <row r="984" ht="15.75" customHeight="1">
      <c r="A984" s="24"/>
      <c r="B984" s="24"/>
      <c r="C984" s="46"/>
    </row>
    <row r="985" ht="15.75" customHeight="1">
      <c r="A985" s="24"/>
      <c r="B985" s="24"/>
      <c r="C985" s="46"/>
    </row>
    <row r="986" ht="15.75" customHeight="1">
      <c r="A986" s="24"/>
      <c r="B986" s="24"/>
      <c r="C986" s="46"/>
    </row>
    <row r="987" ht="15.75" customHeight="1">
      <c r="A987" s="24"/>
      <c r="B987" s="24"/>
      <c r="C987" s="46"/>
    </row>
    <row r="988" ht="15.75" customHeight="1">
      <c r="A988" s="24"/>
      <c r="B988" s="24"/>
      <c r="C988" s="46"/>
    </row>
    <row r="989" ht="15.75" customHeight="1">
      <c r="A989" s="24"/>
      <c r="B989" s="24"/>
      <c r="C989" s="46"/>
    </row>
    <row r="990" ht="15.75" customHeight="1">
      <c r="A990" s="24"/>
      <c r="B990" s="24"/>
      <c r="C990" s="46"/>
    </row>
    <row r="991" ht="15.75" customHeight="1">
      <c r="A991" s="24"/>
      <c r="B991" s="24"/>
      <c r="C991" s="46"/>
    </row>
    <row r="992" ht="15.75" customHeight="1">
      <c r="A992" s="24"/>
      <c r="B992" s="24"/>
      <c r="C992" s="46"/>
    </row>
    <row r="993" ht="15.75" customHeight="1">
      <c r="A993" s="24"/>
      <c r="B993" s="24"/>
      <c r="C993" s="46"/>
    </row>
    <row r="994" ht="15.75" customHeight="1">
      <c r="A994" s="24"/>
      <c r="B994" s="24"/>
      <c r="C994" s="46"/>
    </row>
    <row r="995" ht="15.75" customHeight="1">
      <c r="A995" s="24"/>
      <c r="B995" s="24"/>
      <c r="C995" s="46"/>
    </row>
    <row r="996" ht="15.75" customHeight="1">
      <c r="A996" s="24"/>
      <c r="B996" s="24"/>
      <c r="C996" s="46"/>
    </row>
    <row r="997" ht="15.75" customHeight="1">
      <c r="A997" s="24"/>
      <c r="B997" s="24"/>
      <c r="C997" s="46"/>
    </row>
    <row r="998" ht="15.75" customHeight="1">
      <c r="A998" s="24"/>
      <c r="B998" s="24"/>
      <c r="C998" s="46"/>
    </row>
    <row r="999" ht="15.75" customHeight="1">
      <c r="A999" s="24"/>
      <c r="B999" s="24"/>
      <c r="C999" s="46"/>
    </row>
    <row r="1000" ht="15.75" customHeight="1">
      <c r="A1000" s="24"/>
      <c r="B1000" s="24"/>
      <c r="C1000" s="46"/>
    </row>
  </sheetData>
  <mergeCells count="11">
    <mergeCell ref="B6:B7"/>
    <mergeCell ref="C6:C7"/>
    <mergeCell ref="D6:D7"/>
    <mergeCell ref="E6:E7"/>
    <mergeCell ref="A1:E1"/>
    <mergeCell ref="A2:E2"/>
    <mergeCell ref="A3:F3"/>
    <mergeCell ref="A4:B5"/>
    <mergeCell ref="C4:E4"/>
    <mergeCell ref="C5:E5"/>
    <mergeCell ref="A6:A7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15.13"/>
    <col customWidth="1" min="3" max="3" width="47.13"/>
    <col customWidth="1" min="4" max="4" width="23.38"/>
    <col customWidth="1" min="5" max="5" width="13.75"/>
    <col customWidth="1" min="6" max="6" width="17.63"/>
    <col customWidth="1" min="7" max="26" width="8.0"/>
  </cols>
  <sheetData>
    <row r="1" ht="24.0" customHeight="1">
      <c r="A1" s="1" t="s">
        <v>664</v>
      </c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24.0" customHeight="1">
      <c r="A2" s="1" t="s">
        <v>665</v>
      </c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4.0" customHeight="1">
      <c r="A3" s="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4.0" customHeight="1">
      <c r="A4" s="6" t="s">
        <v>2</v>
      </c>
      <c r="B4" s="7"/>
      <c r="C4" s="8" t="s">
        <v>666</v>
      </c>
      <c r="D4" s="9"/>
      <c r="E4" s="10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24.0" customHeight="1">
      <c r="A5" s="11"/>
      <c r="B5" s="12"/>
      <c r="C5" s="8" t="s">
        <v>667</v>
      </c>
      <c r="D5" s="9"/>
      <c r="E5" s="10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24.0" customHeight="1">
      <c r="A6" s="13" t="s">
        <v>5</v>
      </c>
      <c r="B6" s="41" t="s">
        <v>6</v>
      </c>
      <c r="C6" s="42" t="s">
        <v>7</v>
      </c>
      <c r="D6" s="42" t="s">
        <v>8</v>
      </c>
      <c r="E6" s="13" t="s">
        <v>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2.75" customHeight="1">
      <c r="A7" s="15"/>
      <c r="B7" s="15"/>
      <c r="C7" s="15"/>
      <c r="D7" s="15"/>
      <c r="E7" s="1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16">
        <v>1.0</v>
      </c>
      <c r="B8" s="16">
        <v>1.607522152E9</v>
      </c>
      <c r="C8" s="17" t="s">
        <v>668</v>
      </c>
      <c r="D8" s="16" t="s">
        <v>109</v>
      </c>
      <c r="E8" s="18" t="s">
        <v>669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16">
        <v>2.0</v>
      </c>
      <c r="B9" s="16">
        <v>1.907531089E9</v>
      </c>
      <c r="C9" s="17" t="str">
        <f>PROPER("THERESIA MELANIA NUWA")</f>
        <v>Theresia Melania Nuwa</v>
      </c>
      <c r="D9" s="16" t="s">
        <v>22</v>
      </c>
      <c r="E9" s="18" t="s">
        <v>670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16">
        <v>3.0</v>
      </c>
      <c r="B10" s="16">
        <v>2.007341021E9</v>
      </c>
      <c r="C10" s="17" t="s">
        <v>671</v>
      </c>
      <c r="D10" s="16" t="s">
        <v>11</v>
      </c>
      <c r="E10" s="18" t="s">
        <v>672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16">
        <v>4.0</v>
      </c>
      <c r="B11" s="16">
        <v>2.007511227E9</v>
      </c>
      <c r="C11" s="17" t="s">
        <v>673</v>
      </c>
      <c r="D11" s="16" t="s">
        <v>14</v>
      </c>
      <c r="E11" s="18" t="s">
        <v>674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16">
        <v>5.0</v>
      </c>
      <c r="B12" s="16">
        <v>2.007511288E9</v>
      </c>
      <c r="C12" s="17" t="s">
        <v>675</v>
      </c>
      <c r="D12" s="16" t="s">
        <v>14</v>
      </c>
      <c r="E12" s="18" t="s">
        <v>676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16">
        <v>6.0</v>
      </c>
      <c r="B13" s="16">
        <v>2.007531238E9</v>
      </c>
      <c r="C13" s="17" t="s">
        <v>677</v>
      </c>
      <c r="D13" s="16" t="s">
        <v>22</v>
      </c>
      <c r="E13" s="18" t="s">
        <v>678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16">
        <v>7.0</v>
      </c>
      <c r="B14" s="16">
        <v>2.107511018E9</v>
      </c>
      <c r="C14" s="17" t="s">
        <v>679</v>
      </c>
      <c r="D14" s="16" t="s">
        <v>14</v>
      </c>
      <c r="E14" s="18" t="s">
        <v>680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16">
        <v>8.0</v>
      </c>
      <c r="B15" s="16">
        <v>2.107511032E9</v>
      </c>
      <c r="C15" s="17" t="str">
        <f>PROPER("SELI INDAH DELA PUSPITASARI")</f>
        <v>Seli Indah Dela Puspitasari</v>
      </c>
      <c r="D15" s="16" t="s">
        <v>14</v>
      </c>
      <c r="E15" s="18" t="s">
        <v>681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16">
        <v>9.0</v>
      </c>
      <c r="B16" s="16">
        <v>2.107511038E9</v>
      </c>
      <c r="C16" s="17" t="s">
        <v>682</v>
      </c>
      <c r="D16" s="16" t="s">
        <v>14</v>
      </c>
      <c r="E16" s="18" t="s">
        <v>683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16">
        <v>10.0</v>
      </c>
      <c r="B17" s="16">
        <v>2.107511049E9</v>
      </c>
      <c r="C17" s="17" t="s">
        <v>684</v>
      </c>
      <c r="D17" s="16" t="s">
        <v>14</v>
      </c>
      <c r="E17" s="18" t="s">
        <v>685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16">
        <v>11.0</v>
      </c>
      <c r="B18" s="16">
        <v>2.107511067E9</v>
      </c>
      <c r="C18" s="17" t="s">
        <v>686</v>
      </c>
      <c r="D18" s="16" t="s">
        <v>14</v>
      </c>
      <c r="E18" s="18" t="s">
        <v>687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16">
        <v>12.0</v>
      </c>
      <c r="B19" s="16">
        <v>2.107511082E9</v>
      </c>
      <c r="C19" s="17" t="s">
        <v>688</v>
      </c>
      <c r="D19" s="16" t="s">
        <v>14</v>
      </c>
      <c r="E19" s="18" t="s">
        <v>689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16">
        <v>13.0</v>
      </c>
      <c r="B20" s="16">
        <v>2.107511092E9</v>
      </c>
      <c r="C20" s="17" t="s">
        <v>690</v>
      </c>
      <c r="D20" s="16" t="s">
        <v>14</v>
      </c>
      <c r="E20" s="18" t="s">
        <v>691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6">
        <v>14.0</v>
      </c>
      <c r="B21" s="16">
        <v>2.107511104E9</v>
      </c>
      <c r="C21" s="17" t="str">
        <f>PROPER("NI WAYAN DIAH OKTA WARDANI")</f>
        <v>Ni Wayan Diah Okta Wardani</v>
      </c>
      <c r="D21" s="16" t="s">
        <v>14</v>
      </c>
      <c r="E21" s="18" t="s">
        <v>692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6">
        <v>15.0</v>
      </c>
      <c r="B22" s="16">
        <v>2.107511109E9</v>
      </c>
      <c r="C22" s="17" t="s">
        <v>693</v>
      </c>
      <c r="D22" s="16" t="s">
        <v>14</v>
      </c>
      <c r="E22" s="18" t="s">
        <v>694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6">
        <v>16.0</v>
      </c>
      <c r="B23" s="16">
        <v>2.107511172E9</v>
      </c>
      <c r="C23" s="17" t="s">
        <v>695</v>
      </c>
      <c r="D23" s="16" t="s">
        <v>14</v>
      </c>
      <c r="E23" s="18" t="s">
        <v>696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6">
        <v>17.0</v>
      </c>
      <c r="B24" s="16">
        <v>2.107511186E9</v>
      </c>
      <c r="C24" s="17" t="s">
        <v>697</v>
      </c>
      <c r="D24" s="16" t="s">
        <v>14</v>
      </c>
      <c r="E24" s="18" t="s">
        <v>698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6">
        <v>18.0</v>
      </c>
      <c r="B25" s="16">
        <v>2.107511188E9</v>
      </c>
      <c r="C25" s="17" t="s">
        <v>699</v>
      </c>
      <c r="D25" s="16" t="s">
        <v>14</v>
      </c>
      <c r="E25" s="18" t="s">
        <v>700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6">
        <v>19.0</v>
      </c>
      <c r="B26" s="16">
        <v>2.107511198E9</v>
      </c>
      <c r="C26" s="17" t="s">
        <v>701</v>
      </c>
      <c r="D26" s="16" t="s">
        <v>14</v>
      </c>
      <c r="E26" s="18" t="s">
        <v>702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6">
        <v>20.0</v>
      </c>
      <c r="B27" s="16">
        <v>2.107521017E9</v>
      </c>
      <c r="C27" s="17" t="s">
        <v>703</v>
      </c>
      <c r="D27" s="16" t="s">
        <v>20</v>
      </c>
      <c r="E27" s="18" t="s">
        <v>704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6">
        <v>21.0</v>
      </c>
      <c r="B28" s="16">
        <v>2.107521052E9</v>
      </c>
      <c r="C28" s="17" t="s">
        <v>705</v>
      </c>
      <c r="D28" s="16" t="s">
        <v>20</v>
      </c>
      <c r="E28" s="18" t="s">
        <v>706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16">
        <v>22.0</v>
      </c>
      <c r="B29" s="16">
        <v>2.107521055E9</v>
      </c>
      <c r="C29" s="17" t="s">
        <v>707</v>
      </c>
      <c r="D29" s="16" t="s">
        <v>20</v>
      </c>
      <c r="E29" s="18" t="s">
        <v>708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6">
        <v>23.0</v>
      </c>
      <c r="B30" s="16">
        <v>2.107521067E9</v>
      </c>
      <c r="C30" s="17" t="str">
        <f>PROPER("I KADEK JATI NEGARA")</f>
        <v>I Kadek Jati Negara</v>
      </c>
      <c r="D30" s="16" t="s">
        <v>20</v>
      </c>
      <c r="E30" s="18" t="s">
        <v>709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16">
        <v>24.0</v>
      </c>
      <c r="B31" s="16">
        <v>2.107521161E9</v>
      </c>
      <c r="C31" s="17" t="s">
        <v>710</v>
      </c>
      <c r="D31" s="16" t="s">
        <v>20</v>
      </c>
      <c r="E31" s="18" t="s">
        <v>711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6">
        <v>25.0</v>
      </c>
      <c r="B32" s="16">
        <v>2.107521172E9</v>
      </c>
      <c r="C32" s="17" t="s">
        <v>712</v>
      </c>
      <c r="D32" s="16" t="s">
        <v>20</v>
      </c>
      <c r="E32" s="18" t="s">
        <v>713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6">
        <v>26.0</v>
      </c>
      <c r="B33" s="16">
        <v>2.107521178E9</v>
      </c>
      <c r="C33" s="17" t="str">
        <f>PROPER("safira hayu pramesti kirana")</f>
        <v>Safira Hayu Pramesti Kirana</v>
      </c>
      <c r="D33" s="16" t="s">
        <v>20</v>
      </c>
      <c r="E33" s="18" t="s">
        <v>714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6">
        <v>27.0</v>
      </c>
      <c r="B34" s="16">
        <v>2.10752119E9</v>
      </c>
      <c r="C34" s="17" t="s">
        <v>715</v>
      </c>
      <c r="D34" s="16" t="s">
        <v>20</v>
      </c>
      <c r="E34" s="18" t="s">
        <v>716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6">
        <v>28.0</v>
      </c>
      <c r="B35" s="16">
        <v>2.107521194E9</v>
      </c>
      <c r="C35" s="17" t="str">
        <f>PROPER("I MADE ADI SUDANA")</f>
        <v>I Made Adi Sudana</v>
      </c>
      <c r="D35" s="16" t="s">
        <v>20</v>
      </c>
      <c r="E35" s="18" t="s">
        <v>717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6">
        <v>29.0</v>
      </c>
      <c r="B36" s="16">
        <v>2.107521195E9</v>
      </c>
      <c r="C36" s="17" t="str">
        <f>PROPER("FERDIMAS ABRAR")</f>
        <v>Ferdimas Abrar</v>
      </c>
      <c r="D36" s="16" t="s">
        <v>20</v>
      </c>
      <c r="E36" s="18" t="s">
        <v>718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6">
        <v>30.0</v>
      </c>
      <c r="B37" s="16">
        <v>2.107531071E9</v>
      </c>
      <c r="C37" s="17" t="str">
        <f>PROPER("ANAK AGUNG ISTRI DIAN DIATMIKA SWARI")</f>
        <v>Anak Agung Istri Dian Diatmika Swari</v>
      </c>
      <c r="D37" s="16" t="s">
        <v>22</v>
      </c>
      <c r="E37" s="18" t="s">
        <v>719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16">
        <v>31.0</v>
      </c>
      <c r="B38" s="16">
        <v>2.107531078E9</v>
      </c>
      <c r="C38" s="17" t="s">
        <v>720</v>
      </c>
      <c r="D38" s="16" t="s">
        <v>22</v>
      </c>
      <c r="E38" s="18" t="s">
        <v>721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16">
        <v>32.0</v>
      </c>
      <c r="B39" s="16">
        <v>2.10753109E9</v>
      </c>
      <c r="C39" s="17" t="s">
        <v>722</v>
      </c>
      <c r="D39" s="16" t="s">
        <v>22</v>
      </c>
      <c r="E39" s="18" t="s">
        <v>723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6">
        <v>33.0</v>
      </c>
      <c r="B40" s="16">
        <v>2.107531101E9</v>
      </c>
      <c r="C40" s="17" t="s">
        <v>724</v>
      </c>
      <c r="D40" s="16" t="s">
        <v>22</v>
      </c>
      <c r="E40" s="18" t="s">
        <v>725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6">
        <v>34.0</v>
      </c>
      <c r="B41" s="16">
        <v>2.107531102E9</v>
      </c>
      <c r="C41" s="17" t="s">
        <v>726</v>
      </c>
      <c r="D41" s="16" t="s">
        <v>22</v>
      </c>
      <c r="E41" s="18" t="s">
        <v>727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6">
        <v>35.0</v>
      </c>
      <c r="B42" s="16">
        <v>2.107531114E9</v>
      </c>
      <c r="C42" s="17" t="str">
        <f>PROPER("PUTU KRISHNA PRASETYA BUDI")</f>
        <v>Putu Krishna Prasetya Budi</v>
      </c>
      <c r="D42" s="16" t="s">
        <v>22</v>
      </c>
      <c r="E42" s="18" t="s">
        <v>728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6">
        <v>36.0</v>
      </c>
      <c r="B43" s="16">
        <v>2.107531143E9</v>
      </c>
      <c r="C43" s="17" t="str">
        <f>PROPER("LUH GEDE DINDA YOLANDA WIJAYA")</f>
        <v>Luh Gede Dinda Yolanda Wijaya</v>
      </c>
      <c r="D43" s="16" t="s">
        <v>22</v>
      </c>
      <c r="E43" s="18" t="s">
        <v>729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6">
        <v>37.0</v>
      </c>
      <c r="B44" s="16">
        <v>2.107531147E9</v>
      </c>
      <c r="C44" s="17" t="s">
        <v>730</v>
      </c>
      <c r="D44" s="16" t="s">
        <v>22</v>
      </c>
      <c r="E44" s="18" t="s">
        <v>731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6">
        <v>38.0</v>
      </c>
      <c r="B45" s="16">
        <v>2.10753115E9</v>
      </c>
      <c r="C45" s="17" t="str">
        <f>PROPER("DEWA AYU WIDIADNYANI")</f>
        <v>Dewa Ayu Widiadnyani</v>
      </c>
      <c r="D45" s="16" t="s">
        <v>22</v>
      </c>
      <c r="E45" s="18" t="s">
        <v>732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6">
        <v>39.0</v>
      </c>
      <c r="B46" s="16">
        <v>2.107531152E9</v>
      </c>
      <c r="C46" s="17" t="str">
        <f>PROPER("NI MADE DWIKA PUTRI")</f>
        <v>Ni Made Dwika Putri</v>
      </c>
      <c r="D46" s="16" t="s">
        <v>22</v>
      </c>
      <c r="E46" s="18" t="s">
        <v>733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6">
        <v>40.0</v>
      </c>
      <c r="B47" s="16">
        <v>2.107531153E9</v>
      </c>
      <c r="C47" s="17" t="s">
        <v>734</v>
      </c>
      <c r="D47" s="16" t="s">
        <v>22</v>
      </c>
      <c r="E47" s="18" t="s">
        <v>735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6">
        <v>41.0</v>
      </c>
      <c r="B48" s="16">
        <v>2.107531161E9</v>
      </c>
      <c r="C48" s="17" t="s">
        <v>736</v>
      </c>
      <c r="D48" s="16" t="s">
        <v>22</v>
      </c>
      <c r="E48" s="18" t="s">
        <v>737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0">
        <v>42.0</v>
      </c>
      <c r="B49" s="16">
        <v>2.107531173E9</v>
      </c>
      <c r="C49" s="17" t="str">
        <f>PROPER("NI KADEK YUNITA KUSUMADEWI")</f>
        <v>Ni Kadek Yunita Kusumadewi</v>
      </c>
      <c r="D49" s="16" t="s">
        <v>22</v>
      </c>
      <c r="E49" s="18" t="s">
        <v>738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23"/>
      <c r="B50" s="2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23"/>
      <c r="B51" s="2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23"/>
      <c r="B52" s="2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23"/>
      <c r="B53" s="2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23"/>
      <c r="B54" s="2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23"/>
      <c r="B55" s="2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23"/>
      <c r="B56" s="2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23"/>
      <c r="B57" s="2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23"/>
      <c r="B58" s="2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23"/>
      <c r="B59" s="2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23"/>
      <c r="B60" s="2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23"/>
      <c r="B61" s="2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23"/>
      <c r="B62" s="2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23"/>
      <c r="B63" s="2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23"/>
      <c r="B64" s="2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23"/>
      <c r="B65" s="2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23"/>
      <c r="B66" s="2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23"/>
      <c r="B67" s="2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23"/>
      <c r="B68" s="2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23"/>
      <c r="B69" s="2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23"/>
      <c r="B70" s="2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23"/>
      <c r="B71" s="2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23"/>
      <c r="B72" s="2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23"/>
      <c r="B73" s="2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23"/>
      <c r="B74" s="2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23"/>
      <c r="B75" s="2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23"/>
      <c r="B76" s="2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23"/>
      <c r="B77" s="2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23"/>
      <c r="B78" s="2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23"/>
      <c r="B79" s="2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23"/>
      <c r="B80" s="2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23"/>
      <c r="B81" s="2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23"/>
      <c r="B82" s="2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23"/>
      <c r="B83" s="2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23"/>
      <c r="B84" s="2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23"/>
      <c r="B85" s="2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23"/>
      <c r="B86" s="2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23"/>
      <c r="B87" s="2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23"/>
      <c r="B88" s="2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23"/>
      <c r="B89" s="2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23"/>
      <c r="B90" s="2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23"/>
      <c r="B91" s="2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23"/>
      <c r="B92" s="2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23"/>
      <c r="B93" s="2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23"/>
      <c r="B94" s="2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23"/>
      <c r="B95" s="2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23"/>
      <c r="B96" s="2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23"/>
      <c r="B97" s="2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23"/>
      <c r="B98" s="2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23"/>
      <c r="B99" s="2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23"/>
      <c r="B100" s="2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23"/>
      <c r="B101" s="2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23"/>
      <c r="B102" s="2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23"/>
      <c r="B103" s="2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23"/>
      <c r="B104" s="2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23"/>
      <c r="B105" s="2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23"/>
      <c r="B106" s="2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23"/>
      <c r="B107" s="2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23"/>
      <c r="B108" s="2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23"/>
      <c r="B109" s="2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23"/>
      <c r="B110" s="2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23"/>
      <c r="B111" s="2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23"/>
      <c r="B112" s="2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23"/>
      <c r="B113" s="2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23"/>
      <c r="B114" s="2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23"/>
      <c r="B115" s="2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23"/>
      <c r="B116" s="2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23"/>
      <c r="B117" s="2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23"/>
      <c r="B118" s="2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23"/>
      <c r="B119" s="2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23"/>
      <c r="B120" s="2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23"/>
      <c r="B121" s="2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23"/>
      <c r="B122" s="2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23"/>
      <c r="B123" s="2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23"/>
      <c r="B124" s="2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23"/>
      <c r="B125" s="2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23"/>
      <c r="B126" s="2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23"/>
      <c r="B127" s="2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23"/>
      <c r="B128" s="2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23"/>
      <c r="B129" s="2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23"/>
      <c r="B130" s="2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23"/>
      <c r="B131" s="2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23"/>
      <c r="B132" s="2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23"/>
      <c r="B133" s="2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23"/>
      <c r="B134" s="2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23"/>
      <c r="B135" s="2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23"/>
      <c r="B136" s="2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23"/>
      <c r="B137" s="2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23"/>
      <c r="B138" s="2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23"/>
      <c r="B139" s="2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23"/>
      <c r="B140" s="2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23"/>
      <c r="B141" s="2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23"/>
      <c r="B142" s="2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23"/>
      <c r="B143" s="2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23"/>
      <c r="B144" s="2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23"/>
      <c r="B145" s="2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23"/>
      <c r="B146" s="2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23"/>
      <c r="B147" s="2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23"/>
      <c r="B148" s="2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23"/>
      <c r="B149" s="2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23"/>
      <c r="B150" s="2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23"/>
      <c r="B151" s="2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23"/>
      <c r="B152" s="2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23"/>
      <c r="B153" s="2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23"/>
      <c r="B154" s="2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23"/>
      <c r="B155" s="2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23"/>
      <c r="B156" s="2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23"/>
      <c r="B157" s="2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23"/>
      <c r="B158" s="2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23"/>
      <c r="B159" s="2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23"/>
      <c r="B160" s="2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23"/>
      <c r="B161" s="2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23"/>
      <c r="B162" s="2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23"/>
      <c r="B163" s="2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23"/>
      <c r="B164" s="2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23"/>
      <c r="B165" s="2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23"/>
      <c r="B166" s="2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23"/>
      <c r="B167" s="2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23"/>
      <c r="B168" s="2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23"/>
      <c r="B169" s="2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23"/>
      <c r="B170" s="2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23"/>
      <c r="B171" s="2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23"/>
      <c r="B172" s="2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23"/>
      <c r="B173" s="2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23"/>
      <c r="B174" s="2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23"/>
      <c r="B175" s="2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23"/>
      <c r="B176" s="2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23"/>
      <c r="B177" s="2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23"/>
      <c r="B178" s="2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23"/>
      <c r="B179" s="2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23"/>
      <c r="B180" s="2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23"/>
      <c r="B181" s="2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23"/>
      <c r="B182" s="2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23"/>
      <c r="B183" s="2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23"/>
      <c r="B184" s="2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23"/>
      <c r="B185" s="2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23"/>
      <c r="B186" s="2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23"/>
      <c r="B187" s="2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23"/>
      <c r="B188" s="2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23"/>
      <c r="B189" s="2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23"/>
      <c r="B190" s="2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23"/>
      <c r="B191" s="2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23"/>
      <c r="B192" s="2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23"/>
      <c r="B193" s="2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23"/>
      <c r="B194" s="2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23"/>
      <c r="B195" s="2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23"/>
      <c r="B196" s="2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23"/>
      <c r="B197" s="2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23"/>
      <c r="B198" s="2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23"/>
      <c r="B199" s="2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23"/>
      <c r="B200" s="2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23"/>
      <c r="B201" s="2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23"/>
      <c r="B202" s="2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23"/>
      <c r="B203" s="2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23"/>
      <c r="B204" s="2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23"/>
      <c r="B205" s="2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23"/>
      <c r="B206" s="2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23"/>
      <c r="B207" s="2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23"/>
      <c r="B208" s="2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23"/>
      <c r="B209" s="2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23"/>
      <c r="B210" s="2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23"/>
      <c r="B211" s="2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23"/>
      <c r="B212" s="2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23"/>
      <c r="B213" s="2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23"/>
      <c r="B214" s="2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23"/>
      <c r="B215" s="2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23"/>
      <c r="B216" s="2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23"/>
      <c r="B217" s="2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23"/>
      <c r="B218" s="2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23"/>
      <c r="B219" s="2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23"/>
      <c r="B220" s="2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23"/>
      <c r="B221" s="2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23"/>
      <c r="B222" s="2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23"/>
      <c r="B223" s="2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23"/>
      <c r="B224" s="2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23"/>
      <c r="B225" s="2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23"/>
      <c r="B226" s="2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23"/>
      <c r="B227" s="2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23"/>
      <c r="B228" s="2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23"/>
      <c r="B229" s="2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23"/>
      <c r="B230" s="2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23"/>
      <c r="B231" s="2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23"/>
      <c r="B232" s="2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23"/>
      <c r="B233" s="2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23"/>
      <c r="B234" s="2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23"/>
      <c r="B235" s="2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23"/>
      <c r="B236" s="2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23"/>
      <c r="B237" s="2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23"/>
      <c r="B238" s="2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23"/>
      <c r="B239" s="2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23"/>
      <c r="B240" s="2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23"/>
      <c r="B241" s="2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23"/>
      <c r="B242" s="2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23"/>
      <c r="B243" s="2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23"/>
      <c r="B244" s="2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23"/>
      <c r="B245" s="2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23"/>
      <c r="B246" s="2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23"/>
      <c r="B247" s="2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23"/>
      <c r="B248" s="2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23"/>
      <c r="B249" s="2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23"/>
      <c r="B250" s="2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23"/>
      <c r="B251" s="2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23"/>
      <c r="B252" s="2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23"/>
      <c r="B253" s="2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23"/>
      <c r="B254" s="2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23"/>
      <c r="B255" s="2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23"/>
      <c r="B256" s="2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23"/>
      <c r="B257" s="2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23"/>
      <c r="B258" s="2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23"/>
      <c r="B259" s="2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23"/>
      <c r="B260" s="2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23"/>
      <c r="B261" s="2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23"/>
      <c r="B262" s="2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23"/>
      <c r="B263" s="2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23"/>
      <c r="B264" s="2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23"/>
      <c r="B265" s="2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23"/>
      <c r="B266" s="2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23"/>
      <c r="B267" s="2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23"/>
      <c r="B268" s="2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23"/>
      <c r="B269" s="2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23"/>
      <c r="B270" s="2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23"/>
      <c r="B271" s="2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23"/>
      <c r="B272" s="2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23"/>
      <c r="B273" s="2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23"/>
      <c r="B274" s="2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23"/>
      <c r="B275" s="2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23"/>
      <c r="B276" s="2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23"/>
      <c r="B277" s="2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23"/>
      <c r="B278" s="2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23"/>
      <c r="B279" s="2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23"/>
      <c r="B280" s="2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23"/>
      <c r="B281" s="2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23"/>
      <c r="B282" s="2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23"/>
      <c r="B283" s="2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23"/>
      <c r="B284" s="2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23"/>
      <c r="B285" s="2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23"/>
      <c r="B286" s="2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23"/>
      <c r="B287" s="2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23"/>
      <c r="B288" s="2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23"/>
      <c r="B289" s="2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23"/>
      <c r="B290" s="2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23"/>
      <c r="B291" s="2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23"/>
      <c r="B292" s="2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23"/>
      <c r="B293" s="2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23"/>
      <c r="B294" s="2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23"/>
      <c r="B295" s="2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23"/>
      <c r="B296" s="2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23"/>
      <c r="B297" s="2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23"/>
      <c r="B298" s="2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23"/>
      <c r="B299" s="2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23"/>
      <c r="B300" s="2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23"/>
      <c r="B301" s="2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23"/>
      <c r="B302" s="2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23"/>
      <c r="B303" s="2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23"/>
      <c r="B304" s="2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23"/>
      <c r="B305" s="2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23"/>
      <c r="B306" s="2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23"/>
      <c r="B307" s="2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23"/>
      <c r="B308" s="2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23"/>
      <c r="B309" s="2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23"/>
      <c r="B310" s="2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23"/>
      <c r="B311" s="2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23"/>
      <c r="B312" s="2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23"/>
      <c r="B313" s="2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23"/>
      <c r="B314" s="2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23"/>
      <c r="B315" s="2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23"/>
      <c r="B316" s="2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23"/>
      <c r="B317" s="2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23"/>
      <c r="B318" s="2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23"/>
      <c r="B319" s="2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23"/>
      <c r="B320" s="2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23"/>
      <c r="B321" s="2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23"/>
      <c r="B322" s="2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23"/>
      <c r="B323" s="2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23"/>
      <c r="B324" s="2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23"/>
      <c r="B325" s="2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23"/>
      <c r="B326" s="2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23"/>
      <c r="B327" s="2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23"/>
      <c r="B328" s="2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23"/>
      <c r="B329" s="2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23"/>
      <c r="B330" s="2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23"/>
      <c r="B331" s="2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23"/>
      <c r="B332" s="2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23"/>
      <c r="B333" s="2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23"/>
      <c r="B334" s="2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23"/>
      <c r="B335" s="2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23"/>
      <c r="B336" s="2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23"/>
      <c r="B337" s="2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23"/>
      <c r="B338" s="2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23"/>
      <c r="B339" s="2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23"/>
      <c r="B340" s="2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23"/>
      <c r="B341" s="2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23"/>
      <c r="B342" s="2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23"/>
      <c r="B343" s="2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23"/>
      <c r="B344" s="2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23"/>
      <c r="B345" s="2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23"/>
      <c r="B346" s="2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23"/>
      <c r="B347" s="2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23"/>
      <c r="B348" s="2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23"/>
      <c r="B349" s="2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23"/>
      <c r="B350" s="2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23"/>
      <c r="B351" s="2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23"/>
      <c r="B352" s="2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23"/>
      <c r="B353" s="2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23"/>
      <c r="B354" s="2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23"/>
      <c r="B355" s="2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23"/>
      <c r="B356" s="2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23"/>
      <c r="B357" s="2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23"/>
      <c r="B358" s="2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23"/>
      <c r="B359" s="2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23"/>
      <c r="B360" s="2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23"/>
      <c r="B361" s="2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23"/>
      <c r="B362" s="2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23"/>
      <c r="B363" s="2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23"/>
      <c r="B364" s="2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23"/>
      <c r="B365" s="2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23"/>
      <c r="B366" s="2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23"/>
      <c r="B367" s="2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23"/>
      <c r="B368" s="2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23"/>
      <c r="B369" s="2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23"/>
      <c r="B370" s="2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23"/>
      <c r="B371" s="2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23"/>
      <c r="B372" s="2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23"/>
      <c r="B373" s="2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23"/>
      <c r="B374" s="2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23"/>
      <c r="B375" s="2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23"/>
      <c r="B376" s="2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23"/>
      <c r="B377" s="2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23"/>
      <c r="B378" s="2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23"/>
      <c r="B379" s="2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23"/>
      <c r="B380" s="2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23"/>
      <c r="B381" s="2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23"/>
      <c r="B382" s="2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23"/>
      <c r="B383" s="2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23"/>
      <c r="B384" s="2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23"/>
      <c r="B385" s="2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23"/>
      <c r="B386" s="2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23"/>
      <c r="B387" s="2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23"/>
      <c r="B388" s="2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23"/>
      <c r="B389" s="2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23"/>
      <c r="B390" s="2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23"/>
      <c r="B391" s="2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23"/>
      <c r="B392" s="2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23"/>
      <c r="B393" s="2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23"/>
      <c r="B394" s="2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23"/>
      <c r="B395" s="2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23"/>
      <c r="B396" s="2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23"/>
      <c r="B397" s="2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23"/>
      <c r="B398" s="2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23"/>
      <c r="B399" s="2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23"/>
      <c r="B400" s="2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23"/>
      <c r="B401" s="2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23"/>
      <c r="B402" s="2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23"/>
      <c r="B403" s="2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23"/>
      <c r="B404" s="2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23"/>
      <c r="B405" s="2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23"/>
      <c r="B406" s="2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23"/>
      <c r="B407" s="2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23"/>
      <c r="B408" s="2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23"/>
      <c r="B409" s="2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23"/>
      <c r="B410" s="2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23"/>
      <c r="B411" s="2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23"/>
      <c r="B412" s="2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23"/>
      <c r="B413" s="2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23"/>
      <c r="B414" s="2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23"/>
      <c r="B415" s="2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23"/>
      <c r="B416" s="2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23"/>
      <c r="B417" s="2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23"/>
      <c r="B418" s="2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23"/>
      <c r="B419" s="2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23"/>
      <c r="B420" s="2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23"/>
      <c r="B421" s="2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23"/>
      <c r="B422" s="2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23"/>
      <c r="B423" s="2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23"/>
      <c r="B424" s="2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23"/>
      <c r="B425" s="2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23"/>
      <c r="B426" s="2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23"/>
      <c r="B427" s="2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23"/>
      <c r="B428" s="2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23"/>
      <c r="B429" s="2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23"/>
      <c r="B430" s="2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23"/>
      <c r="B431" s="2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23"/>
      <c r="B432" s="2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23"/>
      <c r="B433" s="2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23"/>
      <c r="B434" s="2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23"/>
      <c r="B435" s="2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23"/>
      <c r="B436" s="2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23"/>
      <c r="B437" s="2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23"/>
      <c r="B438" s="2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23"/>
      <c r="B439" s="2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23"/>
      <c r="B440" s="2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23"/>
      <c r="B441" s="2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23"/>
      <c r="B442" s="2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23"/>
      <c r="B443" s="2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23"/>
      <c r="B444" s="2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23"/>
      <c r="B445" s="2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23"/>
      <c r="B446" s="2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23"/>
      <c r="B447" s="2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23"/>
      <c r="B448" s="2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23"/>
      <c r="B449" s="2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23"/>
      <c r="B450" s="2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23"/>
      <c r="B451" s="2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23"/>
      <c r="B452" s="2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23"/>
      <c r="B453" s="2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23"/>
      <c r="B454" s="2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23"/>
      <c r="B455" s="2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23"/>
      <c r="B456" s="2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23"/>
      <c r="B457" s="2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23"/>
      <c r="B458" s="2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23"/>
      <c r="B459" s="2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23"/>
      <c r="B460" s="2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23"/>
      <c r="B461" s="2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23"/>
      <c r="B462" s="2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23"/>
      <c r="B463" s="2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23"/>
      <c r="B464" s="2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23"/>
      <c r="B465" s="2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23"/>
      <c r="B466" s="2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23"/>
      <c r="B467" s="2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23"/>
      <c r="B468" s="2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23"/>
      <c r="B469" s="2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23"/>
      <c r="B470" s="2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23"/>
      <c r="B471" s="2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23"/>
      <c r="B472" s="2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23"/>
      <c r="B473" s="2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23"/>
      <c r="B474" s="2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23"/>
      <c r="B475" s="2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23"/>
      <c r="B476" s="2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23"/>
      <c r="B477" s="2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23"/>
      <c r="B478" s="2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23"/>
      <c r="B479" s="2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23"/>
      <c r="B480" s="2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23"/>
      <c r="B481" s="2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23"/>
      <c r="B482" s="2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23"/>
      <c r="B483" s="2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23"/>
      <c r="B484" s="2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23"/>
      <c r="B485" s="2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23"/>
      <c r="B486" s="2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23"/>
      <c r="B487" s="2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23"/>
      <c r="B488" s="2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23"/>
      <c r="B489" s="2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23"/>
      <c r="B490" s="2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23"/>
      <c r="B491" s="2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23"/>
      <c r="B492" s="2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23"/>
      <c r="B493" s="2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23"/>
      <c r="B494" s="2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23"/>
      <c r="B495" s="2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23"/>
      <c r="B496" s="2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23"/>
      <c r="B497" s="2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23"/>
      <c r="B498" s="2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23"/>
      <c r="B499" s="2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23"/>
      <c r="B500" s="2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23"/>
      <c r="B501" s="2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23"/>
      <c r="B502" s="2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23"/>
      <c r="B503" s="2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23"/>
      <c r="B504" s="2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23"/>
      <c r="B505" s="2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23"/>
      <c r="B506" s="2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23"/>
      <c r="B507" s="2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23"/>
      <c r="B508" s="2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23"/>
      <c r="B509" s="2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23"/>
      <c r="B510" s="2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23"/>
      <c r="B511" s="2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23"/>
      <c r="B512" s="2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23"/>
      <c r="B513" s="2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23"/>
      <c r="B514" s="2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23"/>
      <c r="B515" s="2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23"/>
      <c r="B516" s="2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23"/>
      <c r="B517" s="2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23"/>
      <c r="B518" s="2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23"/>
      <c r="B519" s="2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23"/>
      <c r="B520" s="2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23"/>
      <c r="B521" s="2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23"/>
      <c r="B522" s="2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23"/>
      <c r="B523" s="2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23"/>
      <c r="B524" s="2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23"/>
      <c r="B525" s="2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23"/>
      <c r="B526" s="2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23"/>
      <c r="B527" s="2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23"/>
      <c r="B528" s="2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23"/>
      <c r="B529" s="2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23"/>
      <c r="B530" s="2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23"/>
      <c r="B531" s="2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23"/>
      <c r="B532" s="2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23"/>
      <c r="B533" s="2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23"/>
      <c r="B534" s="2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23"/>
      <c r="B535" s="2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23"/>
      <c r="B536" s="2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23"/>
      <c r="B537" s="2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23"/>
      <c r="B538" s="2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23"/>
      <c r="B539" s="2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23"/>
      <c r="B540" s="2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23"/>
      <c r="B541" s="2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23"/>
      <c r="B542" s="2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23"/>
      <c r="B543" s="2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23"/>
      <c r="B544" s="2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23"/>
      <c r="B545" s="2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23"/>
      <c r="B546" s="2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23"/>
      <c r="B547" s="2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23"/>
      <c r="B548" s="2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23"/>
      <c r="B549" s="2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23"/>
      <c r="B550" s="2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23"/>
      <c r="B551" s="2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23"/>
      <c r="B552" s="2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23"/>
      <c r="B553" s="2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23"/>
      <c r="B554" s="2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23"/>
      <c r="B555" s="2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23"/>
      <c r="B556" s="2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23"/>
      <c r="B557" s="2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23"/>
      <c r="B558" s="2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23"/>
      <c r="B559" s="2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23"/>
      <c r="B560" s="2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23"/>
      <c r="B561" s="2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23"/>
      <c r="B562" s="2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23"/>
      <c r="B563" s="2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23"/>
      <c r="B564" s="2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23"/>
      <c r="B565" s="2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23"/>
      <c r="B566" s="2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23"/>
      <c r="B567" s="2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23"/>
      <c r="B568" s="2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23"/>
      <c r="B569" s="2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23"/>
      <c r="B570" s="2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23"/>
      <c r="B571" s="2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23"/>
      <c r="B572" s="2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23"/>
      <c r="B573" s="2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23"/>
      <c r="B574" s="2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23"/>
      <c r="B575" s="2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23"/>
      <c r="B576" s="2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23"/>
      <c r="B577" s="2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23"/>
      <c r="B578" s="2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23"/>
      <c r="B579" s="2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23"/>
      <c r="B580" s="2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23"/>
      <c r="B581" s="2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23"/>
      <c r="B582" s="2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23"/>
      <c r="B583" s="2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23"/>
      <c r="B584" s="2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23"/>
      <c r="B585" s="2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23"/>
      <c r="B586" s="2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23"/>
      <c r="B587" s="2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23"/>
      <c r="B588" s="2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23"/>
      <c r="B589" s="2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23"/>
      <c r="B590" s="2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23"/>
      <c r="B591" s="2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23"/>
      <c r="B592" s="2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23"/>
      <c r="B593" s="2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23"/>
      <c r="B594" s="2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23"/>
      <c r="B595" s="2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23"/>
      <c r="B596" s="2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23"/>
      <c r="B597" s="2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23"/>
      <c r="B598" s="2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23"/>
      <c r="B599" s="2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23"/>
      <c r="B600" s="2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23"/>
      <c r="B601" s="2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23"/>
      <c r="B602" s="2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23"/>
      <c r="B603" s="2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23"/>
      <c r="B604" s="2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23"/>
      <c r="B605" s="2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23"/>
      <c r="B606" s="2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23"/>
      <c r="B607" s="2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23"/>
      <c r="B608" s="2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23"/>
      <c r="B609" s="2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23"/>
      <c r="B610" s="2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23"/>
      <c r="B611" s="2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23"/>
      <c r="B612" s="2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23"/>
      <c r="B613" s="2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23"/>
      <c r="B614" s="2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23"/>
      <c r="B615" s="2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23"/>
      <c r="B616" s="2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23"/>
      <c r="B617" s="2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23"/>
      <c r="B618" s="2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23"/>
      <c r="B619" s="2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23"/>
      <c r="B620" s="2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23"/>
      <c r="B621" s="2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23"/>
      <c r="B622" s="2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23"/>
      <c r="B623" s="2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23"/>
      <c r="B624" s="2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23"/>
      <c r="B625" s="2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23"/>
      <c r="B626" s="2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23"/>
      <c r="B627" s="2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23"/>
      <c r="B628" s="2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23"/>
      <c r="B629" s="2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23"/>
      <c r="B630" s="2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23"/>
      <c r="B631" s="2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23"/>
      <c r="B632" s="2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23"/>
      <c r="B633" s="2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23"/>
      <c r="B634" s="2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23"/>
      <c r="B635" s="2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23"/>
      <c r="B636" s="2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23"/>
      <c r="B637" s="2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23"/>
      <c r="B638" s="2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23"/>
      <c r="B639" s="2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23"/>
      <c r="B640" s="2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23"/>
      <c r="B641" s="2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23"/>
      <c r="B642" s="2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23"/>
      <c r="B643" s="2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23"/>
      <c r="B644" s="2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23"/>
      <c r="B645" s="2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23"/>
      <c r="B646" s="2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23"/>
      <c r="B647" s="2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23"/>
      <c r="B648" s="2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23"/>
      <c r="B649" s="2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23"/>
      <c r="B650" s="2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23"/>
      <c r="B651" s="2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23"/>
      <c r="B652" s="2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23"/>
      <c r="B653" s="2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23"/>
      <c r="B654" s="2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23"/>
      <c r="B655" s="2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23"/>
      <c r="B656" s="2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23"/>
      <c r="B657" s="2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23"/>
      <c r="B658" s="2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23"/>
      <c r="B659" s="2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23"/>
      <c r="B660" s="2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23"/>
      <c r="B661" s="2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23"/>
      <c r="B662" s="2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23"/>
      <c r="B663" s="2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23"/>
      <c r="B664" s="2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23"/>
      <c r="B665" s="2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23"/>
      <c r="B666" s="2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23"/>
      <c r="B667" s="2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23"/>
      <c r="B668" s="2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23"/>
      <c r="B669" s="2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23"/>
      <c r="B670" s="2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23"/>
      <c r="B671" s="2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23"/>
      <c r="B672" s="2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23"/>
      <c r="B673" s="2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23"/>
      <c r="B674" s="2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23"/>
      <c r="B675" s="2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23"/>
      <c r="B676" s="2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23"/>
      <c r="B677" s="2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23"/>
      <c r="B678" s="2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23"/>
      <c r="B679" s="2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23"/>
      <c r="B680" s="2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23"/>
      <c r="B681" s="2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23"/>
      <c r="B682" s="2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23"/>
      <c r="B683" s="2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23"/>
      <c r="B684" s="2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23"/>
      <c r="B685" s="2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23"/>
      <c r="B686" s="2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23"/>
      <c r="B687" s="2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23"/>
      <c r="B688" s="2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23"/>
      <c r="B689" s="2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23"/>
      <c r="B690" s="2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23"/>
      <c r="B691" s="2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23"/>
      <c r="B692" s="2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23"/>
      <c r="B693" s="2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23"/>
      <c r="B694" s="2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23"/>
      <c r="B695" s="2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23"/>
      <c r="B696" s="2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23"/>
      <c r="B697" s="2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23"/>
      <c r="B698" s="2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23"/>
      <c r="B699" s="2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23"/>
      <c r="B700" s="2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23"/>
      <c r="B701" s="2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23"/>
      <c r="B702" s="2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23"/>
      <c r="B703" s="2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23"/>
      <c r="B704" s="2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23"/>
      <c r="B705" s="2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23"/>
      <c r="B706" s="2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23"/>
      <c r="B707" s="2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23"/>
      <c r="B708" s="2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23"/>
      <c r="B709" s="2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23"/>
      <c r="B710" s="2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23"/>
      <c r="B711" s="2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23"/>
      <c r="B712" s="2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23"/>
      <c r="B713" s="2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23"/>
      <c r="B714" s="2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23"/>
      <c r="B715" s="2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23"/>
      <c r="B716" s="2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23"/>
      <c r="B717" s="2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23"/>
      <c r="B718" s="2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23"/>
      <c r="B719" s="2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23"/>
      <c r="B720" s="2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23"/>
      <c r="B721" s="2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23"/>
      <c r="B722" s="2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23"/>
      <c r="B723" s="2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23"/>
      <c r="B724" s="2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23"/>
      <c r="B725" s="2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23"/>
      <c r="B726" s="2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23"/>
      <c r="B727" s="2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23"/>
      <c r="B728" s="2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23"/>
      <c r="B729" s="2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23"/>
      <c r="B730" s="2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23"/>
      <c r="B731" s="2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23"/>
      <c r="B732" s="2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23"/>
      <c r="B733" s="2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23"/>
      <c r="B734" s="2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23"/>
      <c r="B735" s="2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23"/>
      <c r="B736" s="2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23"/>
      <c r="B737" s="2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23"/>
      <c r="B738" s="2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23"/>
      <c r="B739" s="2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23"/>
      <c r="B740" s="2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23"/>
      <c r="B741" s="2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23"/>
      <c r="B742" s="2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23"/>
      <c r="B743" s="2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23"/>
      <c r="B744" s="2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23"/>
      <c r="B745" s="2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23"/>
      <c r="B746" s="2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23"/>
      <c r="B747" s="2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23"/>
      <c r="B748" s="2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23"/>
      <c r="B749" s="2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23"/>
      <c r="B750" s="2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23"/>
      <c r="B751" s="2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23"/>
      <c r="B752" s="2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23"/>
      <c r="B753" s="2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23"/>
      <c r="B754" s="2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23"/>
      <c r="B755" s="2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23"/>
      <c r="B756" s="2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23"/>
      <c r="B757" s="2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23"/>
      <c r="B758" s="2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23"/>
      <c r="B759" s="2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23"/>
      <c r="B760" s="2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23"/>
      <c r="B761" s="2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23"/>
      <c r="B762" s="2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23"/>
      <c r="B763" s="2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23"/>
      <c r="B764" s="2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23"/>
      <c r="B765" s="2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23"/>
      <c r="B766" s="2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23"/>
      <c r="B767" s="2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23"/>
      <c r="B768" s="2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23"/>
      <c r="B769" s="2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23"/>
      <c r="B770" s="2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23"/>
      <c r="B771" s="2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23"/>
      <c r="B772" s="2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23"/>
      <c r="B773" s="2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23"/>
      <c r="B774" s="2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23"/>
      <c r="B775" s="2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23"/>
      <c r="B776" s="2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23"/>
      <c r="B777" s="2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23"/>
      <c r="B778" s="2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23"/>
      <c r="B779" s="2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23"/>
      <c r="B780" s="2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23"/>
      <c r="B781" s="2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23"/>
      <c r="B782" s="2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23"/>
      <c r="B783" s="2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23"/>
      <c r="B784" s="2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23"/>
      <c r="B785" s="2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23"/>
      <c r="B786" s="2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23"/>
      <c r="B787" s="2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23"/>
      <c r="B788" s="2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23"/>
      <c r="B789" s="2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23"/>
      <c r="B790" s="2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23"/>
      <c r="B791" s="2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23"/>
      <c r="B792" s="2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23"/>
      <c r="B793" s="2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23"/>
      <c r="B794" s="2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23"/>
      <c r="B795" s="2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23"/>
      <c r="B796" s="2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23"/>
      <c r="B797" s="2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23"/>
      <c r="B798" s="2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23"/>
      <c r="B799" s="2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23"/>
      <c r="B800" s="2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23"/>
      <c r="B801" s="2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23"/>
      <c r="B802" s="2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23"/>
      <c r="B803" s="2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23"/>
      <c r="B804" s="2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23"/>
      <c r="B805" s="2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23"/>
      <c r="B806" s="2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23"/>
      <c r="B807" s="2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23"/>
      <c r="B808" s="2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23"/>
      <c r="B809" s="2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23"/>
      <c r="B810" s="2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23"/>
      <c r="B811" s="2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23"/>
      <c r="B812" s="2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23"/>
      <c r="B813" s="2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23"/>
      <c r="B814" s="2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23"/>
      <c r="B815" s="2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23"/>
      <c r="B816" s="2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23"/>
      <c r="B817" s="2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23"/>
      <c r="B818" s="2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23"/>
      <c r="B819" s="2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23"/>
      <c r="B820" s="2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23"/>
      <c r="B821" s="2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23"/>
      <c r="B822" s="2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23"/>
      <c r="B823" s="2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23"/>
      <c r="B824" s="2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23"/>
      <c r="B825" s="2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23"/>
      <c r="B826" s="2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23"/>
      <c r="B827" s="2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23"/>
      <c r="B828" s="2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23"/>
      <c r="B829" s="2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23"/>
      <c r="B830" s="2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23"/>
      <c r="B831" s="2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23"/>
      <c r="B832" s="2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23"/>
      <c r="B833" s="2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23"/>
      <c r="B834" s="2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23"/>
      <c r="B835" s="2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23"/>
      <c r="B836" s="2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23"/>
      <c r="B837" s="2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23"/>
      <c r="B838" s="2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23"/>
      <c r="B839" s="2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23"/>
      <c r="B840" s="2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23"/>
      <c r="B841" s="2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23"/>
      <c r="B842" s="2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23"/>
      <c r="B843" s="2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23"/>
      <c r="B844" s="2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23"/>
      <c r="B845" s="2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23"/>
      <c r="B846" s="2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23"/>
      <c r="B847" s="2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23"/>
      <c r="B848" s="2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23"/>
      <c r="B849" s="2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23"/>
      <c r="B850" s="2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23"/>
      <c r="B851" s="2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23"/>
      <c r="B852" s="2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23"/>
      <c r="B853" s="2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23"/>
      <c r="B854" s="2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23"/>
      <c r="B855" s="2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23"/>
      <c r="B856" s="2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23"/>
      <c r="B857" s="2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23"/>
      <c r="B858" s="2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23"/>
      <c r="B859" s="2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23"/>
      <c r="B860" s="2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23"/>
      <c r="B861" s="2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23"/>
      <c r="B862" s="2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23"/>
      <c r="B863" s="2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23"/>
      <c r="B864" s="2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23"/>
      <c r="B865" s="2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23"/>
      <c r="B866" s="2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23"/>
      <c r="B867" s="2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23"/>
      <c r="B868" s="2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23"/>
      <c r="B869" s="2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23"/>
      <c r="B870" s="2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23"/>
      <c r="B871" s="2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23"/>
      <c r="B872" s="2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23"/>
      <c r="B873" s="2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23"/>
      <c r="B874" s="2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23"/>
      <c r="B875" s="2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23"/>
      <c r="B876" s="2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23"/>
      <c r="B877" s="2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23"/>
      <c r="B878" s="2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23"/>
      <c r="B879" s="2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23"/>
      <c r="B880" s="2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23"/>
      <c r="B881" s="2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23"/>
      <c r="B882" s="2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23"/>
      <c r="B883" s="2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23"/>
      <c r="B884" s="2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23"/>
      <c r="B885" s="2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23"/>
      <c r="B886" s="2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23"/>
      <c r="B887" s="2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23"/>
      <c r="B888" s="2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23"/>
      <c r="B889" s="2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23"/>
      <c r="B890" s="2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23"/>
      <c r="B891" s="2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23"/>
      <c r="B892" s="2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23"/>
      <c r="B893" s="2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23"/>
      <c r="B894" s="2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23"/>
      <c r="B895" s="2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23"/>
      <c r="B896" s="2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23"/>
      <c r="B897" s="2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23"/>
      <c r="B898" s="2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23"/>
      <c r="B899" s="2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23"/>
      <c r="B900" s="2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23"/>
      <c r="B901" s="2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23"/>
      <c r="B902" s="2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23"/>
      <c r="B903" s="2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23"/>
      <c r="B904" s="2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23"/>
      <c r="B905" s="2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23"/>
      <c r="B906" s="2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23"/>
      <c r="B907" s="2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23"/>
      <c r="B908" s="2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23"/>
      <c r="B909" s="2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23"/>
      <c r="B910" s="2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23"/>
      <c r="B911" s="2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23"/>
      <c r="B912" s="2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23"/>
      <c r="B913" s="2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23"/>
      <c r="B914" s="2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23"/>
      <c r="B915" s="2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23"/>
      <c r="B916" s="2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23"/>
      <c r="B917" s="2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23"/>
      <c r="B918" s="2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23"/>
      <c r="B919" s="2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23"/>
      <c r="B920" s="2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23"/>
      <c r="B921" s="2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23"/>
      <c r="B922" s="2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23"/>
      <c r="B923" s="2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23"/>
      <c r="B924" s="2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23"/>
      <c r="B925" s="2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23"/>
      <c r="B926" s="2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23"/>
      <c r="B927" s="2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23"/>
      <c r="B928" s="2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23"/>
      <c r="B929" s="2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23"/>
      <c r="B930" s="2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23"/>
      <c r="B931" s="2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23"/>
      <c r="B932" s="2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23"/>
      <c r="B933" s="2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23"/>
      <c r="B934" s="2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23"/>
      <c r="B935" s="2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23"/>
      <c r="B936" s="2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23"/>
      <c r="B937" s="2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23"/>
      <c r="B938" s="2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23"/>
      <c r="B939" s="2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23"/>
      <c r="B940" s="2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23"/>
      <c r="B941" s="2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23"/>
      <c r="B942" s="2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23"/>
      <c r="B943" s="2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23"/>
      <c r="B944" s="2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23"/>
      <c r="B945" s="2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23"/>
      <c r="B946" s="2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23"/>
      <c r="B947" s="2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23"/>
      <c r="B948" s="2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23"/>
      <c r="B949" s="2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23"/>
      <c r="B950" s="2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23"/>
      <c r="B951" s="2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23"/>
      <c r="B952" s="2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23"/>
      <c r="B953" s="2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23"/>
      <c r="B954" s="2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23"/>
      <c r="B955" s="2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23"/>
      <c r="B956" s="2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23"/>
      <c r="B957" s="2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23"/>
      <c r="B958" s="2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23"/>
      <c r="B959" s="2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23"/>
      <c r="B960" s="2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23"/>
      <c r="B961" s="2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23"/>
      <c r="B962" s="2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23"/>
      <c r="B963" s="2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23"/>
      <c r="B964" s="2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23"/>
      <c r="B965" s="2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23"/>
      <c r="B966" s="2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23"/>
      <c r="B967" s="2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23"/>
      <c r="B968" s="2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23"/>
      <c r="B969" s="2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23"/>
      <c r="B970" s="2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23"/>
      <c r="B971" s="2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23"/>
      <c r="B972" s="2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23"/>
      <c r="B973" s="2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23"/>
      <c r="B974" s="2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23"/>
      <c r="B975" s="2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23"/>
      <c r="B976" s="2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23"/>
      <c r="B977" s="2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23"/>
      <c r="B978" s="2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23"/>
      <c r="B979" s="2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23"/>
      <c r="B980" s="2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23"/>
      <c r="B981" s="2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23"/>
      <c r="B982" s="2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23"/>
      <c r="B983" s="2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23"/>
      <c r="B984" s="2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23"/>
      <c r="B985" s="2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23"/>
      <c r="B986" s="2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23"/>
      <c r="B987" s="2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23"/>
      <c r="B988" s="2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23"/>
      <c r="B989" s="2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23"/>
      <c r="B990" s="2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23"/>
      <c r="B991" s="2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23"/>
      <c r="B992" s="2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23"/>
      <c r="B993" s="2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23"/>
      <c r="B994" s="2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23"/>
      <c r="B995" s="2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23"/>
      <c r="B996" s="2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23"/>
      <c r="B997" s="2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23"/>
      <c r="B998" s="2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23"/>
      <c r="B999" s="2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11">
    <mergeCell ref="B6:B7"/>
    <mergeCell ref="C6:C7"/>
    <mergeCell ref="D6:D7"/>
    <mergeCell ref="E6:E7"/>
    <mergeCell ref="A1:E1"/>
    <mergeCell ref="A2:E2"/>
    <mergeCell ref="A3:F3"/>
    <mergeCell ref="A4:B5"/>
    <mergeCell ref="C4:E4"/>
    <mergeCell ref="C5:E5"/>
    <mergeCell ref="A6:A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2019-07-17T07:30:00Z</dcterms:created>
  <dc:creator>ASUS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